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91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<sst xmlns="http://schemas.openxmlformats.org/spreadsheetml/2006/main" count="834" uniqueCount="90">
  <si>
    <t>Адрес МКД:</t>
  </si>
  <si>
    <t>№ п/п</t>
  </si>
  <si>
    <t>Наименование статей</t>
  </si>
  <si>
    <t>1.</t>
  </si>
  <si>
    <t>Расходы эксплуатационных организаций по содержанию и ремонту жилищного фонда</t>
  </si>
  <si>
    <t>2.</t>
  </si>
  <si>
    <t>Расходы на содержание домохозяйства</t>
  </si>
  <si>
    <t>2.1.</t>
  </si>
  <si>
    <t xml:space="preserve">   Вывоз и утилизация ТБО</t>
  </si>
  <si>
    <t>2.2.</t>
  </si>
  <si>
    <t xml:space="preserve">   Вывоз и обезвреживание КГМ</t>
  </si>
  <si>
    <t>2.3.</t>
  </si>
  <si>
    <t>2.4.</t>
  </si>
  <si>
    <t>2.5.</t>
  </si>
  <si>
    <t xml:space="preserve">   Дератизация</t>
  </si>
  <si>
    <t>2.6.</t>
  </si>
  <si>
    <t xml:space="preserve">   Промывка стволов мусоропроводов</t>
  </si>
  <si>
    <t>2.7.</t>
  </si>
  <si>
    <t xml:space="preserve">   Прочие работы</t>
  </si>
  <si>
    <t>3.</t>
  </si>
  <si>
    <t>3.1.</t>
  </si>
  <si>
    <t xml:space="preserve">   Техническое обслуживание лифтов</t>
  </si>
  <si>
    <t>3.2.</t>
  </si>
  <si>
    <t>3.3.</t>
  </si>
  <si>
    <t>3.4.</t>
  </si>
  <si>
    <t>3.5.</t>
  </si>
  <si>
    <t>3.6.</t>
  </si>
  <si>
    <t>3.7.</t>
  </si>
  <si>
    <t>4.</t>
  </si>
  <si>
    <t>Оплата услуг службы заказчика</t>
  </si>
  <si>
    <t>ВСЕГО РАСХОДОВ с учетом НДС</t>
  </si>
  <si>
    <t>О Т Ч Е Т</t>
  </si>
  <si>
    <t>по содержанию и ремонту многоквартирного дома</t>
  </si>
  <si>
    <t xml:space="preserve">Расходы по текущему ремонту инженерного оборудования </t>
  </si>
  <si>
    <t xml:space="preserve">   Техническое обслуживание систем ДУ и ППА</t>
  </si>
  <si>
    <t xml:space="preserve">   Техническое обслуживание вентканалов</t>
  </si>
  <si>
    <t xml:space="preserve">                Варшавское шоссе, дом 114, корп.1</t>
  </si>
  <si>
    <t>3.8.</t>
  </si>
  <si>
    <t xml:space="preserve">   Техническое обслуживание напольных бытовых электроплит</t>
  </si>
  <si>
    <t>3.9.</t>
  </si>
  <si>
    <t xml:space="preserve">   Техническое обслуживание АСКУЭ</t>
  </si>
  <si>
    <t xml:space="preserve">                Варшавское шоссе, дом 114, корп.2</t>
  </si>
  <si>
    <t xml:space="preserve">                Варшавское шоссе, дом 114, корп.3</t>
  </si>
  <si>
    <t xml:space="preserve">                Варшавское шоссе, дом 114, корп.4</t>
  </si>
  <si>
    <t xml:space="preserve">                Сумской пр., дом 2, корп.1</t>
  </si>
  <si>
    <t xml:space="preserve">                Сумской пр., дом 4, корп.1</t>
  </si>
  <si>
    <t xml:space="preserve">                Сумской пр., дом 4, корп.4</t>
  </si>
  <si>
    <t xml:space="preserve">                Сумской пр., дом 6, корп.1</t>
  </si>
  <si>
    <t xml:space="preserve">                Сумской пр., дом 8, корп.1</t>
  </si>
  <si>
    <t xml:space="preserve">                Сумской пр., дом 10</t>
  </si>
  <si>
    <t xml:space="preserve">                Сумской пр., дом 12, корп.1</t>
  </si>
  <si>
    <t xml:space="preserve">                Сумской пр., дом 12, корп.3</t>
  </si>
  <si>
    <t>7.</t>
  </si>
  <si>
    <t>Плановая доходная часть по дому</t>
  </si>
  <si>
    <t xml:space="preserve">в том числе:   от населения </t>
  </si>
  <si>
    <t xml:space="preserve">                        бюджетные субсидии </t>
  </si>
  <si>
    <t xml:space="preserve">   Тех.обслуживание автоматики расширительных баков</t>
  </si>
  <si>
    <t xml:space="preserve">   Тех.обслуживание внутридомовых газопроводов</t>
  </si>
  <si>
    <t xml:space="preserve">   Дезинсекция</t>
  </si>
  <si>
    <t>2.8.</t>
  </si>
  <si>
    <t>период :   2012 г.</t>
  </si>
  <si>
    <t xml:space="preserve">         Чертановская ул., дом 1В, корп.1</t>
  </si>
  <si>
    <t>1.1.</t>
  </si>
  <si>
    <t xml:space="preserve">   Оплата услуг специалистов</t>
  </si>
  <si>
    <t>1.2.</t>
  </si>
  <si>
    <t xml:space="preserve">   Содержание обслуживающего персонала</t>
  </si>
  <si>
    <t>Факт за 10 мес.</t>
  </si>
  <si>
    <t xml:space="preserve">   Дежурное освещение и силовая электроэнергия</t>
  </si>
  <si>
    <t xml:space="preserve">   Холодная вода для нужд домохозяйства</t>
  </si>
  <si>
    <t xml:space="preserve">   Аварийное обслуживание</t>
  </si>
  <si>
    <t xml:space="preserve">   Электроизмерительные работы</t>
  </si>
  <si>
    <t xml:space="preserve"> Директор   ГУП ДЕЗ района Чертаново Северное  _________________Л.А.Сидорова</t>
  </si>
  <si>
    <t xml:space="preserve">   в т.ч. стрвховка лифтов</t>
  </si>
  <si>
    <t xml:space="preserve">   в т.ч.: страховка лифтов</t>
  </si>
  <si>
    <t>в том числе:  санитарное содержание</t>
  </si>
  <si>
    <t xml:space="preserve">                        текущий ремонт</t>
  </si>
  <si>
    <t xml:space="preserve">             герметизация швов</t>
  </si>
  <si>
    <t>в том числе: санитарное содержание</t>
  </si>
  <si>
    <t xml:space="preserve">                       текущий ремонт</t>
  </si>
  <si>
    <t xml:space="preserve">   в т.ч. страховка лифтов</t>
  </si>
  <si>
    <t xml:space="preserve">             проверка эл.счетчиков</t>
  </si>
  <si>
    <t>Факт за год  (руб.)</t>
  </si>
  <si>
    <t>период :   2014 г.</t>
  </si>
  <si>
    <t xml:space="preserve">              герметизация швов</t>
  </si>
  <si>
    <t xml:space="preserve">             изготовление стендов</t>
  </si>
  <si>
    <t xml:space="preserve">             замена окон</t>
  </si>
  <si>
    <t xml:space="preserve"> Директор   ГБУ "Жилищник района Чертаново Северное"  ______________Л.А.Сидорова</t>
  </si>
  <si>
    <t xml:space="preserve">             ремонт системы ДУиППА</t>
  </si>
  <si>
    <t xml:space="preserve">             замена эл.счетчиков</t>
  </si>
  <si>
    <t xml:space="preserve"> Директор   ГБУ "Жилищник района Чертаново Северное"  _______________Л.А.Сидорова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</si>
</sst>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Fill="1" applyBorder="1" applyAlignment="1">
      <alignment/>
    </xf>
    <xf numFmtId="2" fontId="0" fillId="0" borderId="13" xfId="0" applyNumberForma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Fill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2" fontId="0" fillId="0" borderId="13" xfId="0" applyNumberFormat="1" applyBorder="1" applyAlignment="1">
      <alignment horizontal="right"/>
    </xf>
    <xf numFmtId="2" fontId="2" fillId="0" borderId="13" xfId="0" applyNumberFormat="1" applyFont="1" applyBorder="1" applyAlignment="1">
      <alignment horizontal="right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94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15.66015625" style="0" customWidth="1"/>
    <col min="2" max="2" width="11" style="0" customWidth="1"/>
    <col min="3" max="3" width="57.5" style="0" customWidth="1"/>
    <col min="4" max="4" width="18" style="0" customWidth="1"/>
  </cols>
  <sheetData>
    <row r="2" ht="11.25" customHeight="1"/>
    <row r="3" spans="1:3" ht="12.75">
      <c r="A3" s="1"/>
      <c r="B3" s="61" t="s">
        <v>31</v>
      </c>
      <c r="C3" s="61"/>
    </row>
    <row r="4" spans="1:3" ht="12.75">
      <c r="A4" s="2"/>
      <c r="B4" s="61" t="s">
        <v>32</v>
      </c>
      <c r="C4" s="61"/>
    </row>
    <row r="5" spans="1:3" ht="12.75">
      <c r="A5" s="3"/>
      <c r="B5" s="61" t="s">
        <v>82</v>
      </c>
      <c r="C5" s="61"/>
    </row>
    <row r="6" ht="16.5" customHeight="1"/>
    <row r="7" spans="2:3" ht="16.5" customHeight="1" thickBot="1">
      <c r="B7" s="4" t="s">
        <v>0</v>
      </c>
      <c r="C7" s="15" t="s">
        <v>36</v>
      </c>
    </row>
    <row r="8" spans="2:4" s="37" customFormat="1" ht="25.5" customHeight="1">
      <c r="B8" s="39" t="s">
        <v>1</v>
      </c>
      <c r="C8" s="40" t="s">
        <v>2</v>
      </c>
      <c r="D8" s="41" t="s">
        <v>81</v>
      </c>
    </row>
    <row r="9" spans="2:4" ht="22.5">
      <c r="B9" s="6" t="s">
        <v>3</v>
      </c>
      <c r="C9" s="24" t="s">
        <v>4</v>
      </c>
      <c r="D9" s="29">
        <f>D10+D11</f>
        <v>2765961.62</v>
      </c>
    </row>
    <row r="10" spans="2:4" s="48" customFormat="1" ht="11.25">
      <c r="B10" s="20"/>
      <c r="C10" s="25" t="s">
        <v>77</v>
      </c>
      <c r="D10" s="42">
        <v>1967580.76</v>
      </c>
    </row>
    <row r="11" spans="2:4" ht="13.5" customHeight="1">
      <c r="B11" s="21"/>
      <c r="C11" s="25" t="s">
        <v>78</v>
      </c>
      <c r="D11" s="42">
        <v>798380.86</v>
      </c>
    </row>
    <row r="12" spans="2:4" ht="15" customHeight="1">
      <c r="B12" s="6" t="s">
        <v>5</v>
      </c>
      <c r="C12" s="24" t="s">
        <v>6</v>
      </c>
      <c r="D12" s="29">
        <f>D13+D14+D15+D16+D17+D19+D20+D18</f>
        <v>1835792.5099999998</v>
      </c>
    </row>
    <row r="13" spans="2:4" ht="13.5" customHeight="1">
      <c r="B13" s="7" t="s">
        <v>7</v>
      </c>
      <c r="C13" s="26" t="s">
        <v>8</v>
      </c>
      <c r="D13" s="43">
        <v>331887.24</v>
      </c>
    </row>
    <row r="14" spans="2:4" ht="13.5" customHeight="1">
      <c r="B14" s="7" t="s">
        <v>9</v>
      </c>
      <c r="C14" s="26" t="s">
        <v>10</v>
      </c>
      <c r="D14" s="43">
        <v>296000</v>
      </c>
    </row>
    <row r="15" spans="2:4" ht="13.5" customHeight="1">
      <c r="B15" s="7" t="s">
        <v>11</v>
      </c>
      <c r="C15" s="26" t="s">
        <v>67</v>
      </c>
      <c r="D15" s="42">
        <v>566155.3</v>
      </c>
    </row>
    <row r="16" spans="2:4" ht="13.5" customHeight="1">
      <c r="B16" s="7" t="s">
        <v>12</v>
      </c>
      <c r="C16" s="26" t="s">
        <v>68</v>
      </c>
      <c r="D16" s="43">
        <v>55734.3</v>
      </c>
    </row>
    <row r="17" spans="2:4" ht="13.5" customHeight="1">
      <c r="B17" s="7" t="s">
        <v>13</v>
      </c>
      <c r="C17" s="26" t="s">
        <v>14</v>
      </c>
      <c r="D17" s="43">
        <v>32405.16</v>
      </c>
    </row>
    <row r="18" spans="2:4" ht="13.5" customHeight="1">
      <c r="B18" s="10" t="s">
        <v>15</v>
      </c>
      <c r="C18" s="26" t="s">
        <v>58</v>
      </c>
      <c r="D18" s="42">
        <v>34329.69</v>
      </c>
    </row>
    <row r="19" spans="2:4" ht="13.5" customHeight="1">
      <c r="B19" s="10" t="s">
        <v>17</v>
      </c>
      <c r="C19" s="26" t="s">
        <v>16</v>
      </c>
      <c r="D19" s="43">
        <v>58127.92</v>
      </c>
    </row>
    <row r="20" spans="2:4" ht="14.25" customHeight="1">
      <c r="B20" s="10" t="s">
        <v>59</v>
      </c>
      <c r="C20" s="26" t="s">
        <v>18</v>
      </c>
      <c r="D20" s="42">
        <v>461152.9</v>
      </c>
    </row>
    <row r="21" spans="2:4" ht="14.25" customHeight="1">
      <c r="B21" s="10"/>
      <c r="C21" s="26" t="s">
        <v>79</v>
      </c>
      <c r="D21" s="46">
        <v>2869.77</v>
      </c>
    </row>
    <row r="22" spans="2:4" ht="14.25" customHeight="1">
      <c r="B22" s="10"/>
      <c r="C22" s="26" t="s">
        <v>84</v>
      </c>
      <c r="D22" s="46">
        <v>19950</v>
      </c>
    </row>
    <row r="23" spans="2:4" ht="14.25" customHeight="1">
      <c r="B23" s="10"/>
      <c r="C23" s="26" t="s">
        <v>76</v>
      </c>
      <c r="D23" s="46">
        <v>138335.05</v>
      </c>
    </row>
    <row r="24" spans="2:4" ht="14.25" customHeight="1">
      <c r="B24" s="10"/>
      <c r="C24" s="26" t="s">
        <v>87</v>
      </c>
      <c r="D24" s="46">
        <v>299998.08</v>
      </c>
    </row>
    <row r="25" spans="2:4" ht="15" customHeight="1">
      <c r="B25" s="6" t="s">
        <v>19</v>
      </c>
      <c r="C25" s="24" t="s">
        <v>33</v>
      </c>
      <c r="D25" s="29">
        <f>D26+D27+D28+D29+D30+D31+D32+D33+D34</f>
        <v>2576381.08</v>
      </c>
    </row>
    <row r="26" spans="2:4" ht="13.5" customHeight="1">
      <c r="B26" s="7" t="s">
        <v>20</v>
      </c>
      <c r="C26" s="26" t="s">
        <v>21</v>
      </c>
      <c r="D26" s="43">
        <v>1387279.56</v>
      </c>
    </row>
    <row r="27" spans="2:4" ht="13.5" customHeight="1">
      <c r="B27" s="10" t="s">
        <v>22</v>
      </c>
      <c r="C27" s="26" t="s">
        <v>38</v>
      </c>
      <c r="D27" s="42">
        <v>93819.44</v>
      </c>
    </row>
    <row r="28" spans="2:4" ht="13.5" customHeight="1">
      <c r="B28" s="10" t="s">
        <v>23</v>
      </c>
      <c r="C28" s="26" t="s">
        <v>34</v>
      </c>
      <c r="D28" s="43">
        <v>868747.15</v>
      </c>
    </row>
    <row r="29" spans="2:4" ht="13.5" customHeight="1">
      <c r="B29" s="10" t="s">
        <v>24</v>
      </c>
      <c r="C29" s="26" t="s">
        <v>69</v>
      </c>
      <c r="D29" s="43">
        <v>106238.16</v>
      </c>
    </row>
    <row r="30" spans="2:4" ht="13.5" customHeight="1">
      <c r="B30" s="10" t="s">
        <v>25</v>
      </c>
      <c r="C30" s="26" t="s">
        <v>70</v>
      </c>
      <c r="D30" s="43">
        <v>65601</v>
      </c>
    </row>
    <row r="31" spans="2:4" ht="13.5" customHeight="1">
      <c r="B31" s="10" t="s">
        <v>26</v>
      </c>
      <c r="C31" s="26" t="s">
        <v>35</v>
      </c>
      <c r="D31" s="43">
        <v>43731.74</v>
      </c>
    </row>
    <row r="32" spans="2:4" ht="13.5" customHeight="1">
      <c r="B32" s="10" t="s">
        <v>27</v>
      </c>
      <c r="C32" s="26" t="s">
        <v>56</v>
      </c>
      <c r="D32" s="43">
        <v>10964.03</v>
      </c>
    </row>
    <row r="33" spans="2:4" ht="13.5" customHeight="1">
      <c r="B33" s="10" t="s">
        <v>37</v>
      </c>
      <c r="C33" s="26" t="s">
        <v>57</v>
      </c>
      <c r="D33" s="43">
        <v>0</v>
      </c>
    </row>
    <row r="34" spans="2:4" ht="13.5" customHeight="1">
      <c r="B34" s="10" t="s">
        <v>39</v>
      </c>
      <c r="C34" s="26" t="s">
        <v>40</v>
      </c>
      <c r="D34" s="43">
        <v>0</v>
      </c>
    </row>
    <row r="35" spans="2:4" ht="15" customHeight="1">
      <c r="B35" s="6" t="s">
        <v>28</v>
      </c>
      <c r="C35" s="24" t="s">
        <v>29</v>
      </c>
      <c r="D35" s="45">
        <v>430688.11</v>
      </c>
    </row>
    <row r="36" spans="2:4" ht="16.5" customHeight="1">
      <c r="B36" s="8"/>
      <c r="C36" s="27" t="s">
        <v>30</v>
      </c>
      <c r="D36" s="44">
        <f>D9+D12+D25+D35</f>
        <v>7608823.32</v>
      </c>
    </row>
    <row r="37" spans="2:4" ht="13.5" customHeight="1">
      <c r="B37" s="6"/>
      <c r="C37" s="27" t="s">
        <v>53</v>
      </c>
      <c r="D37" s="53">
        <v>7608823.32</v>
      </c>
    </row>
    <row r="38" spans="2:4" ht="13.5" customHeight="1">
      <c r="B38" s="8"/>
      <c r="C38" s="38" t="s">
        <v>54</v>
      </c>
      <c r="D38" s="54">
        <f>D37-D39</f>
        <v>5409169.42</v>
      </c>
    </row>
    <row r="39" spans="2:4" ht="13.5" customHeight="1" thickBot="1">
      <c r="B39" s="8"/>
      <c r="C39" s="38" t="s">
        <v>55</v>
      </c>
      <c r="D39" s="55">
        <v>2199653.9</v>
      </c>
    </row>
    <row r="40" spans="2:4" ht="13.5" customHeight="1">
      <c r="B40" s="18"/>
      <c r="C40" s="18"/>
      <c r="D40" s="19"/>
    </row>
    <row r="41" spans="2:4" ht="13.5" customHeight="1">
      <c r="B41" s="18"/>
      <c r="C41" s="18"/>
      <c r="D41" s="19"/>
    </row>
    <row r="42" spans="2:4" ht="13.5" customHeight="1">
      <c r="B42" s="18"/>
      <c r="C42" s="18"/>
      <c r="D42" s="19"/>
    </row>
    <row r="44" spans="2:4" ht="19.5" customHeight="1">
      <c r="B44" s="35" t="s">
        <v>89</v>
      </c>
      <c r="C44" s="36"/>
      <c r="D44" s="37"/>
    </row>
    <row r="50" spans="2:3" ht="12.75">
      <c r="B50" s="61" t="s">
        <v>31</v>
      </c>
      <c r="C50" s="61"/>
    </row>
    <row r="51" spans="2:3" ht="12.75">
      <c r="B51" s="61" t="s">
        <v>32</v>
      </c>
      <c r="C51" s="61"/>
    </row>
    <row r="52" spans="2:3" ht="12.75">
      <c r="B52" s="61" t="s">
        <v>82</v>
      </c>
      <c r="C52" s="61"/>
    </row>
    <row r="53" ht="16.5" customHeight="1"/>
    <row r="54" spans="2:3" ht="16.5" customHeight="1" thickBot="1">
      <c r="B54" s="4" t="s">
        <v>0</v>
      </c>
      <c r="C54" s="15" t="s">
        <v>41</v>
      </c>
    </row>
    <row r="55" spans="2:4" s="37" customFormat="1" ht="24">
      <c r="B55" s="39" t="s">
        <v>1</v>
      </c>
      <c r="C55" s="40" t="s">
        <v>2</v>
      </c>
      <c r="D55" s="41" t="s">
        <v>81</v>
      </c>
    </row>
    <row r="56" spans="2:4" ht="22.5">
      <c r="B56" s="6" t="s">
        <v>3</v>
      </c>
      <c r="C56" s="24" t="s">
        <v>4</v>
      </c>
      <c r="D56" s="29">
        <f>D57+D58</f>
        <v>853050.28</v>
      </c>
    </row>
    <row r="57" spans="2:4" s="48" customFormat="1" ht="11.25">
      <c r="B57" s="20"/>
      <c r="C57" s="25" t="s">
        <v>77</v>
      </c>
      <c r="D57" s="42">
        <v>503032.25</v>
      </c>
    </row>
    <row r="58" spans="2:4" ht="11.25">
      <c r="B58" s="6"/>
      <c r="C58" s="25" t="s">
        <v>78</v>
      </c>
      <c r="D58" s="42">
        <v>350018.03</v>
      </c>
    </row>
    <row r="59" spans="2:4" ht="13.5" customHeight="1">
      <c r="B59" s="6" t="s">
        <v>5</v>
      </c>
      <c r="C59" s="24" t="s">
        <v>6</v>
      </c>
      <c r="D59" s="29">
        <f>D60+D61+D62+D63+D64+D65+D66+D67</f>
        <v>367071.53</v>
      </c>
    </row>
    <row r="60" spans="2:4" ht="13.5" customHeight="1">
      <c r="B60" s="7" t="s">
        <v>7</v>
      </c>
      <c r="C60" s="26" t="s">
        <v>8</v>
      </c>
      <c r="D60" s="43">
        <v>83684.29</v>
      </c>
    </row>
    <row r="61" spans="2:4" ht="13.5" customHeight="1">
      <c r="B61" s="7" t="s">
        <v>9</v>
      </c>
      <c r="C61" s="26" t="s">
        <v>10</v>
      </c>
      <c r="D61" s="43">
        <v>76000</v>
      </c>
    </row>
    <row r="62" spans="2:4" ht="13.5" customHeight="1">
      <c r="B62" s="7" t="s">
        <v>11</v>
      </c>
      <c r="C62" s="26" t="s">
        <v>67</v>
      </c>
      <c r="D62" s="52">
        <v>160604.85</v>
      </c>
    </row>
    <row r="63" spans="2:4" ht="13.5" customHeight="1">
      <c r="B63" s="7" t="s">
        <v>12</v>
      </c>
      <c r="C63" s="26" t="s">
        <v>68</v>
      </c>
      <c r="D63" s="43">
        <v>1702.59</v>
      </c>
    </row>
    <row r="64" spans="2:4" ht="13.5" customHeight="1">
      <c r="B64" s="7" t="s">
        <v>13</v>
      </c>
      <c r="C64" s="26" t="s">
        <v>14</v>
      </c>
      <c r="D64" s="43">
        <v>8831.14</v>
      </c>
    </row>
    <row r="65" spans="2:4" ht="13.5" customHeight="1">
      <c r="B65" s="10" t="s">
        <v>15</v>
      </c>
      <c r="C65" s="26" t="s">
        <v>58</v>
      </c>
      <c r="D65" s="52">
        <v>13120.74</v>
      </c>
    </row>
    <row r="66" spans="2:4" ht="13.5" customHeight="1">
      <c r="B66" s="10" t="s">
        <v>17</v>
      </c>
      <c r="C66" s="26" t="s">
        <v>16</v>
      </c>
      <c r="D66" s="43">
        <v>16607.98</v>
      </c>
    </row>
    <row r="67" spans="2:4" ht="13.5" customHeight="1">
      <c r="B67" s="10" t="s">
        <v>59</v>
      </c>
      <c r="C67" s="26" t="s">
        <v>18</v>
      </c>
      <c r="D67" s="52">
        <v>6519.94</v>
      </c>
    </row>
    <row r="68" spans="2:4" ht="13.5" customHeight="1">
      <c r="B68" s="10"/>
      <c r="C68" s="26" t="s">
        <v>79</v>
      </c>
      <c r="D68" s="52">
        <v>819.94</v>
      </c>
    </row>
    <row r="69" spans="2:4" ht="13.5" customHeight="1">
      <c r="B69" s="10"/>
      <c r="C69" s="26" t="s">
        <v>84</v>
      </c>
      <c r="D69" s="52">
        <v>5700</v>
      </c>
    </row>
    <row r="70" spans="2:4" ht="15" customHeight="1">
      <c r="B70" s="6" t="s">
        <v>19</v>
      </c>
      <c r="C70" s="24" t="s">
        <v>33</v>
      </c>
      <c r="D70" s="29">
        <f>D71+D72+D73+D74+D75+D76+D77+D78+D79</f>
        <v>742676.1900000001</v>
      </c>
    </row>
    <row r="71" spans="2:4" ht="13.5" customHeight="1">
      <c r="B71" s="7" t="s">
        <v>20</v>
      </c>
      <c r="C71" s="26" t="s">
        <v>21</v>
      </c>
      <c r="D71" s="43">
        <v>396365.64</v>
      </c>
    </row>
    <row r="72" spans="2:4" ht="13.5" customHeight="1">
      <c r="B72" s="10" t="s">
        <v>22</v>
      </c>
      <c r="C72" s="26" t="s">
        <v>38</v>
      </c>
      <c r="D72" s="56">
        <v>25587.12</v>
      </c>
    </row>
    <row r="73" spans="2:4" ht="13.5" customHeight="1">
      <c r="B73" s="10" t="s">
        <v>23</v>
      </c>
      <c r="C73" s="26" t="s">
        <v>34</v>
      </c>
      <c r="D73" s="43">
        <v>248213.47</v>
      </c>
    </row>
    <row r="74" spans="2:4" ht="13.5" customHeight="1">
      <c r="B74" s="10" t="s">
        <v>24</v>
      </c>
      <c r="C74" s="26" t="s">
        <v>69</v>
      </c>
      <c r="D74" s="43">
        <v>29049.89</v>
      </c>
    </row>
    <row r="75" spans="2:4" ht="13.5" customHeight="1">
      <c r="B75" s="10" t="s">
        <v>25</v>
      </c>
      <c r="C75" s="26" t="s">
        <v>70</v>
      </c>
      <c r="D75" s="43">
        <v>20027.23</v>
      </c>
    </row>
    <row r="76" spans="2:4" ht="13.5" customHeight="1">
      <c r="B76" s="10" t="s">
        <v>26</v>
      </c>
      <c r="C76" s="26" t="s">
        <v>35</v>
      </c>
      <c r="D76" s="43">
        <v>12468.81</v>
      </c>
    </row>
    <row r="77" spans="2:4" ht="13.5" customHeight="1">
      <c r="B77" s="10" t="s">
        <v>27</v>
      </c>
      <c r="C77" s="26" t="s">
        <v>56</v>
      </c>
      <c r="D77" s="43">
        <v>10964.03</v>
      </c>
    </row>
    <row r="78" spans="2:4" ht="13.5" customHeight="1">
      <c r="B78" s="10" t="s">
        <v>37</v>
      </c>
      <c r="C78" s="26" t="s">
        <v>57</v>
      </c>
      <c r="D78" s="52">
        <v>0</v>
      </c>
    </row>
    <row r="79" spans="2:4" ht="13.5" customHeight="1">
      <c r="B79" s="10" t="s">
        <v>39</v>
      </c>
      <c r="C79" s="26" t="s">
        <v>40</v>
      </c>
      <c r="D79" s="52">
        <v>0</v>
      </c>
    </row>
    <row r="80" spans="2:4" ht="15" customHeight="1">
      <c r="B80" s="6" t="s">
        <v>28</v>
      </c>
      <c r="C80" s="24" t="s">
        <v>29</v>
      </c>
      <c r="D80" s="45">
        <v>117767.88</v>
      </c>
    </row>
    <row r="81" spans="2:4" ht="16.5" customHeight="1">
      <c r="B81" s="8"/>
      <c r="C81" s="27" t="s">
        <v>30</v>
      </c>
      <c r="D81" s="44">
        <f>D56+D59+D70+D80</f>
        <v>2080565.88</v>
      </c>
    </row>
    <row r="82" spans="2:4" ht="13.5" customHeight="1">
      <c r="B82" s="6"/>
      <c r="C82" s="27" t="s">
        <v>53</v>
      </c>
      <c r="D82" s="53">
        <v>2080565.92</v>
      </c>
    </row>
    <row r="83" spans="2:4" ht="13.5" customHeight="1">
      <c r="B83" s="8"/>
      <c r="C83" s="38" t="s">
        <v>54</v>
      </c>
      <c r="D83" s="54">
        <f>D82-D84</f>
        <v>1517114.63</v>
      </c>
    </row>
    <row r="84" spans="2:4" ht="13.5" customHeight="1" thickBot="1">
      <c r="B84" s="8"/>
      <c r="C84" s="38" t="s">
        <v>55</v>
      </c>
      <c r="D84" s="55">
        <v>563451.29</v>
      </c>
    </row>
    <row r="85" spans="2:4" ht="13.5" customHeight="1">
      <c r="B85" s="18"/>
      <c r="C85" s="18"/>
      <c r="D85" s="19"/>
    </row>
    <row r="86" spans="2:4" ht="13.5" customHeight="1">
      <c r="B86" s="18"/>
      <c r="C86" s="18"/>
      <c r="D86" s="19"/>
    </row>
    <row r="87" spans="2:4" ht="13.5" customHeight="1">
      <c r="B87" s="18"/>
      <c r="C87" s="18"/>
      <c r="D87" s="19"/>
    </row>
    <row r="89" spans="2:4" ht="12">
      <c r="B89" s="35" t="s">
        <v>89</v>
      </c>
      <c r="C89" s="36"/>
      <c r="D89" s="37"/>
    </row>
    <row r="92" spans="2:3" ht="12.75">
      <c r="B92" s="61" t="s">
        <v>31</v>
      </c>
      <c r="C92" s="61"/>
    </row>
    <row r="93" spans="2:3" ht="12.75">
      <c r="B93" s="61" t="s">
        <v>32</v>
      </c>
      <c r="C93" s="61"/>
    </row>
    <row r="94" spans="2:3" ht="12.75">
      <c r="B94" s="61" t="s">
        <v>82</v>
      </c>
      <c r="C94" s="61"/>
    </row>
    <row r="95" ht="16.5" customHeight="1"/>
    <row r="96" spans="2:3" ht="16.5" customHeight="1" thickBot="1">
      <c r="B96" s="4" t="s">
        <v>0</v>
      </c>
      <c r="C96" s="15" t="s">
        <v>42</v>
      </c>
    </row>
    <row r="97" spans="2:4" s="37" customFormat="1" ht="24">
      <c r="B97" s="39" t="s">
        <v>1</v>
      </c>
      <c r="C97" s="40" t="s">
        <v>2</v>
      </c>
      <c r="D97" s="41" t="s">
        <v>81</v>
      </c>
    </row>
    <row r="98" spans="2:4" ht="22.5">
      <c r="B98" s="6" t="s">
        <v>3</v>
      </c>
      <c r="C98" s="24" t="s">
        <v>4</v>
      </c>
      <c r="D98" s="29">
        <f>D99+D100</f>
        <v>2847366</v>
      </c>
    </row>
    <row r="99" spans="2:4" s="48" customFormat="1" ht="11.25">
      <c r="B99" s="20"/>
      <c r="C99" s="25" t="s">
        <v>77</v>
      </c>
      <c r="D99" s="42">
        <v>1868496.34</v>
      </c>
    </row>
    <row r="100" spans="2:4" ht="11.25">
      <c r="B100" s="6"/>
      <c r="C100" s="25" t="s">
        <v>78</v>
      </c>
      <c r="D100" s="42">
        <v>978869.66</v>
      </c>
    </row>
    <row r="101" spans="2:4" ht="13.5" customHeight="1">
      <c r="B101" s="6" t="s">
        <v>5</v>
      </c>
      <c r="C101" s="24" t="s">
        <v>6</v>
      </c>
      <c r="D101" s="29">
        <f>D102+D103+D104+D105+D106+D108+D109+D107</f>
        <v>1584525.97</v>
      </c>
    </row>
    <row r="102" spans="2:4" ht="13.5" customHeight="1">
      <c r="B102" s="7" t="s">
        <v>7</v>
      </c>
      <c r="C102" s="26" t="s">
        <v>8</v>
      </c>
      <c r="D102" s="43">
        <v>302869.78</v>
      </c>
    </row>
    <row r="103" spans="2:4" ht="13.5" customHeight="1">
      <c r="B103" s="7" t="s">
        <v>9</v>
      </c>
      <c r="C103" s="26" t="s">
        <v>10</v>
      </c>
      <c r="D103" s="43">
        <v>268000</v>
      </c>
    </row>
    <row r="104" spans="2:4" ht="13.5" customHeight="1">
      <c r="B104" s="7" t="s">
        <v>11</v>
      </c>
      <c r="C104" s="26" t="s">
        <v>67</v>
      </c>
      <c r="D104" s="52">
        <v>663632.29</v>
      </c>
    </row>
    <row r="105" spans="2:4" ht="13.5" customHeight="1">
      <c r="B105" s="7" t="s">
        <v>12</v>
      </c>
      <c r="C105" s="26" t="s">
        <v>68</v>
      </c>
      <c r="D105" s="43">
        <v>46767.03</v>
      </c>
    </row>
    <row r="106" spans="2:4" ht="13.5" customHeight="1">
      <c r="B106" s="7" t="s">
        <v>13</v>
      </c>
      <c r="C106" s="26" t="s">
        <v>14</v>
      </c>
      <c r="D106" s="43">
        <v>29104.07</v>
      </c>
    </row>
    <row r="107" spans="2:4" ht="13.5" customHeight="1">
      <c r="B107" s="10" t="s">
        <v>15</v>
      </c>
      <c r="C107" s="26" t="s">
        <v>58</v>
      </c>
      <c r="D107" s="52">
        <v>19396.41</v>
      </c>
    </row>
    <row r="108" spans="2:4" ht="13.5" customHeight="1">
      <c r="B108" s="10" t="s">
        <v>17</v>
      </c>
      <c r="C108" s="26" t="s">
        <v>16</v>
      </c>
      <c r="D108" s="43">
        <v>58127.92</v>
      </c>
    </row>
    <row r="109" spans="2:4" ht="13.5" customHeight="1">
      <c r="B109" s="10" t="s">
        <v>59</v>
      </c>
      <c r="C109" s="26" t="s">
        <v>18</v>
      </c>
      <c r="D109" s="52">
        <v>196628.47</v>
      </c>
    </row>
    <row r="110" spans="2:4" ht="13.5" customHeight="1">
      <c r="B110" s="10"/>
      <c r="C110" s="26" t="s">
        <v>79</v>
      </c>
      <c r="D110" s="46">
        <v>2869.77</v>
      </c>
    </row>
    <row r="111" spans="2:4" ht="13.5" customHeight="1">
      <c r="B111" s="10"/>
      <c r="C111" s="26" t="s">
        <v>76</v>
      </c>
      <c r="D111" s="46">
        <v>373805.26</v>
      </c>
    </row>
    <row r="112" spans="2:4" ht="13.5" customHeight="1">
      <c r="B112" s="10"/>
      <c r="C112" s="26" t="s">
        <v>88</v>
      </c>
      <c r="D112" s="46">
        <v>62757.18</v>
      </c>
    </row>
    <row r="113" spans="2:4" ht="13.5" customHeight="1">
      <c r="B113" s="10"/>
      <c r="C113" s="26" t="s">
        <v>80</v>
      </c>
      <c r="D113" s="46">
        <v>15142.85</v>
      </c>
    </row>
    <row r="114" spans="2:4" ht="13.5" customHeight="1">
      <c r="B114" s="10"/>
      <c r="C114" s="26" t="s">
        <v>84</v>
      </c>
      <c r="D114" s="46">
        <v>19950</v>
      </c>
    </row>
    <row r="115" spans="2:4" ht="13.5" customHeight="1">
      <c r="B115" s="10"/>
      <c r="C115" s="26" t="s">
        <v>87</v>
      </c>
      <c r="D115" s="46">
        <v>299998.08</v>
      </c>
    </row>
    <row r="116" spans="2:4" ht="15" customHeight="1">
      <c r="B116" s="6" t="s">
        <v>19</v>
      </c>
      <c r="C116" s="24" t="s">
        <v>33</v>
      </c>
      <c r="D116" s="29">
        <f>D117+D118+D119+D120+D121+D122+D123+D124+D125</f>
        <v>2584456.2899999996</v>
      </c>
    </row>
    <row r="117" spans="2:4" ht="13.5" customHeight="1">
      <c r="B117" s="7" t="s">
        <v>20</v>
      </c>
      <c r="C117" s="26" t="s">
        <v>21</v>
      </c>
      <c r="D117" s="43">
        <v>1387279.56</v>
      </c>
    </row>
    <row r="118" spans="2:4" ht="13.5" customHeight="1">
      <c r="B118" s="10" t="s">
        <v>22</v>
      </c>
      <c r="C118" s="26" t="s">
        <v>38</v>
      </c>
      <c r="D118" s="52">
        <v>89554.92</v>
      </c>
    </row>
    <row r="119" spans="2:4" ht="13.5" customHeight="1">
      <c r="B119" s="10" t="s">
        <v>23</v>
      </c>
      <c r="C119" s="26" t="s">
        <v>34</v>
      </c>
      <c r="D119" s="43">
        <v>868747.15</v>
      </c>
    </row>
    <row r="120" spans="2:4" ht="13.5" customHeight="1">
      <c r="B120" s="10" t="s">
        <v>24</v>
      </c>
      <c r="C120" s="26" t="s">
        <v>69</v>
      </c>
      <c r="D120" s="43">
        <v>103843.67</v>
      </c>
    </row>
    <row r="121" spans="2:4" ht="13.5" customHeight="1">
      <c r="B121" s="10" t="s">
        <v>25</v>
      </c>
      <c r="C121" s="26" t="s">
        <v>70</v>
      </c>
      <c r="D121" s="43">
        <v>85155.13</v>
      </c>
    </row>
    <row r="122" spans="2:4" ht="13.5" customHeight="1">
      <c r="B122" s="10" t="s">
        <v>26</v>
      </c>
      <c r="C122" s="26" t="s">
        <v>35</v>
      </c>
      <c r="D122" s="43">
        <v>42639.6</v>
      </c>
    </row>
    <row r="123" spans="2:4" ht="13.5" customHeight="1">
      <c r="B123" s="10" t="s">
        <v>27</v>
      </c>
      <c r="C123" s="26" t="s">
        <v>56</v>
      </c>
      <c r="D123" s="43">
        <v>7236.26</v>
      </c>
    </row>
    <row r="124" spans="2:4" ht="13.5" customHeight="1">
      <c r="B124" s="10" t="s">
        <v>37</v>
      </c>
      <c r="C124" s="26" t="s">
        <v>57</v>
      </c>
      <c r="D124" s="52">
        <v>0</v>
      </c>
    </row>
    <row r="125" spans="2:4" ht="13.5" customHeight="1">
      <c r="B125" s="10" t="s">
        <v>39</v>
      </c>
      <c r="C125" s="26" t="s">
        <v>40</v>
      </c>
      <c r="D125" s="52">
        <v>0</v>
      </c>
    </row>
    <row r="126" spans="2:4" ht="15" customHeight="1">
      <c r="B126" s="6" t="s">
        <v>28</v>
      </c>
      <c r="C126" s="24" t="s">
        <v>29</v>
      </c>
      <c r="D126" s="45">
        <v>420980.9</v>
      </c>
    </row>
    <row r="127" spans="2:4" ht="16.5" customHeight="1">
      <c r="B127" s="8"/>
      <c r="C127" s="27" t="s">
        <v>30</v>
      </c>
      <c r="D127" s="44">
        <f>D98+D101+D116+D126</f>
        <v>7437329.16</v>
      </c>
    </row>
    <row r="128" spans="2:4" ht="13.5" customHeight="1">
      <c r="B128" s="6"/>
      <c r="C128" s="27" t="s">
        <v>53</v>
      </c>
      <c r="D128" s="53">
        <v>7437329.16</v>
      </c>
    </row>
    <row r="129" spans="2:4" ht="13.5" customHeight="1">
      <c r="B129" s="8"/>
      <c r="C129" s="38" t="s">
        <v>54</v>
      </c>
      <c r="D129" s="54">
        <f>D128-D130</f>
        <v>5351787.4</v>
      </c>
    </row>
    <row r="130" spans="2:4" ht="13.5" customHeight="1" thickBot="1">
      <c r="B130" s="8"/>
      <c r="C130" s="38" t="s">
        <v>55</v>
      </c>
      <c r="D130" s="55">
        <v>2085541.76</v>
      </c>
    </row>
    <row r="131" spans="2:4" ht="13.5" customHeight="1">
      <c r="B131" s="18"/>
      <c r="C131" s="18"/>
      <c r="D131" s="19"/>
    </row>
    <row r="132" spans="2:4" ht="13.5" customHeight="1">
      <c r="B132" s="18"/>
      <c r="C132" s="18"/>
      <c r="D132" s="19"/>
    </row>
    <row r="133" spans="2:4" ht="13.5" customHeight="1">
      <c r="B133" s="18"/>
      <c r="C133" s="18"/>
      <c r="D133" s="19"/>
    </row>
    <row r="135" spans="2:4" ht="12">
      <c r="B135" s="35" t="s">
        <v>89</v>
      </c>
      <c r="C135" s="36"/>
      <c r="D135" s="37"/>
    </row>
    <row r="139" spans="2:3" ht="12.75">
      <c r="B139" s="61" t="s">
        <v>31</v>
      </c>
      <c r="C139" s="61"/>
    </row>
    <row r="140" spans="2:3" ht="12.75">
      <c r="B140" s="61" t="s">
        <v>32</v>
      </c>
      <c r="C140" s="61"/>
    </row>
    <row r="141" spans="2:3" ht="12.75">
      <c r="B141" s="61" t="s">
        <v>82</v>
      </c>
      <c r="C141" s="61"/>
    </row>
    <row r="142" ht="16.5" customHeight="1"/>
    <row r="143" spans="2:3" ht="16.5" customHeight="1" thickBot="1">
      <c r="B143" s="4" t="s">
        <v>0</v>
      </c>
      <c r="C143" s="15" t="s">
        <v>43</v>
      </c>
    </row>
    <row r="144" spans="2:4" s="37" customFormat="1" ht="24">
      <c r="B144" s="39" t="s">
        <v>1</v>
      </c>
      <c r="C144" s="40" t="s">
        <v>2</v>
      </c>
      <c r="D144" s="41" t="s">
        <v>81</v>
      </c>
    </row>
    <row r="145" spans="2:4" ht="22.5">
      <c r="B145" s="6" t="s">
        <v>3</v>
      </c>
      <c r="C145" s="24" t="s">
        <v>4</v>
      </c>
      <c r="D145" s="29">
        <f>D146+D147</f>
        <v>1313755.9500000002</v>
      </c>
    </row>
    <row r="146" spans="2:4" s="48" customFormat="1" ht="11.25">
      <c r="B146" s="20"/>
      <c r="C146" s="25" t="s">
        <v>77</v>
      </c>
      <c r="D146" s="42">
        <v>768713.03</v>
      </c>
    </row>
    <row r="147" spans="2:4" s="48" customFormat="1" ht="11.25">
      <c r="B147" s="20"/>
      <c r="C147" s="25" t="s">
        <v>78</v>
      </c>
      <c r="D147" s="42">
        <v>545042.92</v>
      </c>
    </row>
    <row r="148" spans="2:4" ht="15" customHeight="1">
      <c r="B148" s="6" t="s">
        <v>5</v>
      </c>
      <c r="C148" s="24" t="s">
        <v>6</v>
      </c>
      <c r="D148" s="29">
        <f>D149+D150+D151+D152+D153+D155+D156+D154</f>
        <v>749039.0599999999</v>
      </c>
    </row>
    <row r="149" spans="2:4" ht="13.5" customHeight="1">
      <c r="B149" s="7" t="s">
        <v>7</v>
      </c>
      <c r="C149" s="26" t="s">
        <v>8</v>
      </c>
      <c r="D149" s="43">
        <v>125396.9</v>
      </c>
    </row>
    <row r="150" spans="2:4" ht="13.5" customHeight="1">
      <c r="B150" s="7" t="s">
        <v>9</v>
      </c>
      <c r="C150" s="26" t="s">
        <v>10</v>
      </c>
      <c r="D150" s="43">
        <v>112000</v>
      </c>
    </row>
    <row r="151" spans="2:4" ht="13.5" customHeight="1">
      <c r="B151" s="7" t="s">
        <v>11</v>
      </c>
      <c r="C151" s="26" t="s">
        <v>67</v>
      </c>
      <c r="D151" s="52">
        <v>238341</v>
      </c>
    </row>
    <row r="152" spans="2:4" ht="13.5" customHeight="1">
      <c r="B152" s="7" t="s">
        <v>12</v>
      </c>
      <c r="C152" s="26" t="s">
        <v>68</v>
      </c>
      <c r="D152" s="43">
        <v>24457.97</v>
      </c>
    </row>
    <row r="153" spans="2:4" ht="13.5" customHeight="1">
      <c r="B153" s="7" t="s">
        <v>13</v>
      </c>
      <c r="C153" s="26" t="s">
        <v>14</v>
      </c>
      <c r="D153" s="43">
        <v>13873.97</v>
      </c>
    </row>
    <row r="154" spans="2:4" ht="13.5" customHeight="1">
      <c r="B154" s="10" t="s">
        <v>15</v>
      </c>
      <c r="C154" s="26" t="s">
        <v>58</v>
      </c>
      <c r="D154" s="52">
        <v>7231.37</v>
      </c>
    </row>
    <row r="155" spans="2:4" ht="13.5" customHeight="1">
      <c r="B155" s="10" t="s">
        <v>17</v>
      </c>
      <c r="C155" s="26" t="s">
        <v>16</v>
      </c>
      <c r="D155" s="43">
        <v>24911.96</v>
      </c>
    </row>
    <row r="156" spans="2:4" ht="13.5" customHeight="1">
      <c r="B156" s="10" t="s">
        <v>59</v>
      </c>
      <c r="C156" s="26" t="s">
        <v>18</v>
      </c>
      <c r="D156" s="52">
        <v>202825.89</v>
      </c>
    </row>
    <row r="157" spans="2:4" ht="13.5" customHeight="1">
      <c r="B157" s="10"/>
      <c r="C157" s="26" t="s">
        <v>79</v>
      </c>
      <c r="D157" s="46">
        <v>1229.9</v>
      </c>
    </row>
    <row r="158" spans="2:4" ht="13.5" customHeight="1">
      <c r="B158" s="10"/>
      <c r="C158" s="26" t="s">
        <v>84</v>
      </c>
      <c r="D158" s="46">
        <v>8550</v>
      </c>
    </row>
    <row r="159" spans="2:4" ht="13.5" customHeight="1">
      <c r="B159" s="10"/>
      <c r="C159" s="26" t="s">
        <v>76</v>
      </c>
      <c r="D159" s="46">
        <v>193045.99</v>
      </c>
    </row>
    <row r="160" spans="2:4" ht="15" customHeight="1">
      <c r="B160" s="6" t="s">
        <v>19</v>
      </c>
      <c r="C160" s="24" t="s">
        <v>33</v>
      </c>
      <c r="D160" s="29">
        <f>D161+D162+D163+D164+D165+D166+D167+D168+D169</f>
        <v>975109.2100000001</v>
      </c>
    </row>
    <row r="161" spans="2:4" ht="13.5" customHeight="1">
      <c r="B161" s="7" t="s">
        <v>20</v>
      </c>
      <c r="C161" s="26" t="s">
        <v>21</v>
      </c>
      <c r="D161" s="43">
        <v>457345.68</v>
      </c>
    </row>
    <row r="162" spans="2:4" ht="13.5" customHeight="1">
      <c r="B162" s="10" t="s">
        <v>22</v>
      </c>
      <c r="C162" s="26" t="s">
        <v>38</v>
      </c>
      <c r="D162" s="52">
        <v>41579.07</v>
      </c>
    </row>
    <row r="163" spans="2:4" ht="13.5" customHeight="1">
      <c r="B163" s="10" t="s">
        <v>23</v>
      </c>
      <c r="C163" s="26" t="s">
        <v>34</v>
      </c>
      <c r="D163" s="43">
        <v>372320.21</v>
      </c>
    </row>
    <row r="164" spans="2:4" ht="13.5" customHeight="1">
      <c r="B164" s="10" t="s">
        <v>24</v>
      </c>
      <c r="C164" s="26" t="s">
        <v>69</v>
      </c>
      <c r="D164" s="43">
        <v>45810.06</v>
      </c>
    </row>
    <row r="165" spans="2:4" ht="13.5" customHeight="1">
      <c r="B165" s="10" t="s">
        <v>25</v>
      </c>
      <c r="C165" s="26" t="s">
        <v>70</v>
      </c>
      <c r="D165" s="43">
        <v>33115.9</v>
      </c>
    </row>
    <row r="166" spans="2:4" ht="13.5" customHeight="1">
      <c r="B166" s="10" t="s">
        <v>26</v>
      </c>
      <c r="C166" s="26" t="s">
        <v>35</v>
      </c>
      <c r="D166" s="43">
        <v>17702.03</v>
      </c>
    </row>
    <row r="167" spans="2:4" ht="13.5" customHeight="1">
      <c r="B167" s="10" t="s">
        <v>27</v>
      </c>
      <c r="C167" s="26" t="s">
        <v>56</v>
      </c>
      <c r="D167" s="43">
        <v>7236.26</v>
      </c>
    </row>
    <row r="168" spans="2:4" ht="13.5" customHeight="1">
      <c r="B168" s="10" t="s">
        <v>37</v>
      </c>
      <c r="C168" s="26" t="s">
        <v>57</v>
      </c>
      <c r="D168" s="52">
        <v>0</v>
      </c>
    </row>
    <row r="169" spans="2:4" ht="13.5" customHeight="1">
      <c r="B169" s="10" t="s">
        <v>39</v>
      </c>
      <c r="C169" s="26" t="s">
        <v>40</v>
      </c>
      <c r="D169" s="52">
        <v>0</v>
      </c>
    </row>
    <row r="170" spans="2:4" ht="15" customHeight="1">
      <c r="B170" s="6" t="s">
        <v>28</v>
      </c>
      <c r="C170" s="24" t="s">
        <v>29</v>
      </c>
      <c r="D170" s="45">
        <v>243032.34</v>
      </c>
    </row>
    <row r="171" spans="2:4" ht="16.5" customHeight="1">
      <c r="B171" s="8"/>
      <c r="C171" s="27" t="s">
        <v>30</v>
      </c>
      <c r="D171" s="44">
        <f>D145+D148+D160+D170</f>
        <v>3280936.56</v>
      </c>
    </row>
    <row r="172" spans="2:4" ht="13.5" customHeight="1">
      <c r="B172" s="6"/>
      <c r="C172" s="27" t="s">
        <v>53</v>
      </c>
      <c r="D172" s="53">
        <v>3280936.56</v>
      </c>
    </row>
    <row r="173" spans="2:4" ht="13.5" customHeight="1">
      <c r="B173" s="8"/>
      <c r="C173" s="38" t="s">
        <v>54</v>
      </c>
      <c r="D173" s="54">
        <f>D172-D174</f>
        <v>2418277.23</v>
      </c>
    </row>
    <row r="174" spans="2:4" ht="13.5" customHeight="1" thickBot="1">
      <c r="B174" s="8"/>
      <c r="C174" s="38" t="s">
        <v>55</v>
      </c>
      <c r="D174" s="55">
        <v>862659.33</v>
      </c>
    </row>
    <row r="175" spans="2:4" ht="13.5" customHeight="1">
      <c r="B175" s="18"/>
      <c r="C175" s="18"/>
      <c r="D175" s="19"/>
    </row>
    <row r="176" spans="2:4" ht="13.5" customHeight="1">
      <c r="B176" s="18"/>
      <c r="C176" s="18"/>
      <c r="D176" s="19"/>
    </row>
    <row r="177" spans="2:4" ht="13.5" customHeight="1">
      <c r="B177" s="18"/>
      <c r="C177" s="18"/>
      <c r="D177" s="19"/>
    </row>
    <row r="179" spans="2:4" ht="12">
      <c r="B179" s="35" t="s">
        <v>89</v>
      </c>
      <c r="C179" s="36"/>
      <c r="D179" s="37"/>
    </row>
    <row r="182" spans="2:3" ht="12.75">
      <c r="B182" s="61" t="s">
        <v>31</v>
      </c>
      <c r="C182" s="61"/>
    </row>
    <row r="183" spans="2:3" ht="12.75">
      <c r="B183" s="61" t="s">
        <v>32</v>
      </c>
      <c r="C183" s="61"/>
    </row>
    <row r="184" spans="2:3" ht="12.75">
      <c r="B184" s="61" t="s">
        <v>82</v>
      </c>
      <c r="C184" s="61"/>
    </row>
    <row r="185" ht="16.5" customHeight="1"/>
    <row r="186" spans="2:3" ht="16.5" customHeight="1" thickBot="1">
      <c r="B186" s="4" t="s">
        <v>0</v>
      </c>
      <c r="C186" s="15" t="s">
        <v>44</v>
      </c>
    </row>
    <row r="187" spans="2:4" s="37" customFormat="1" ht="24">
      <c r="B187" s="39" t="s">
        <v>1</v>
      </c>
      <c r="C187" s="40" t="s">
        <v>2</v>
      </c>
      <c r="D187" s="41" t="s">
        <v>81</v>
      </c>
    </row>
    <row r="188" spans="2:4" ht="22.5">
      <c r="B188" s="6" t="s">
        <v>3</v>
      </c>
      <c r="C188" s="24" t="s">
        <v>4</v>
      </c>
      <c r="D188" s="29">
        <f>D189+D190</f>
        <v>2164982.21</v>
      </c>
    </row>
    <row r="189" spans="2:4" s="48" customFormat="1" ht="11.25">
      <c r="B189" s="20"/>
      <c r="C189" s="25" t="s">
        <v>77</v>
      </c>
      <c r="D189" s="42">
        <v>896656.41</v>
      </c>
    </row>
    <row r="190" spans="2:4" s="48" customFormat="1" ht="11.25">
      <c r="B190" s="20"/>
      <c r="C190" s="25" t="s">
        <v>78</v>
      </c>
      <c r="D190" s="42">
        <v>1268325.8</v>
      </c>
    </row>
    <row r="191" spans="2:4" ht="15" customHeight="1">
      <c r="B191" s="6" t="s">
        <v>5</v>
      </c>
      <c r="C191" s="24" t="s">
        <v>6</v>
      </c>
      <c r="D191" s="29">
        <f>D192+D193+D194+D195+D196+D198+D199+D197</f>
        <v>962266.9500000001</v>
      </c>
    </row>
    <row r="192" spans="2:4" ht="13.5" customHeight="1">
      <c r="B192" s="7" t="s">
        <v>7</v>
      </c>
      <c r="C192" s="26" t="s">
        <v>8</v>
      </c>
      <c r="D192" s="43">
        <v>155984.99</v>
      </c>
    </row>
    <row r="193" spans="2:4" ht="13.5" customHeight="1">
      <c r="B193" s="7" t="s">
        <v>9</v>
      </c>
      <c r="C193" s="26" t="s">
        <v>10</v>
      </c>
      <c r="D193" s="43">
        <v>140000</v>
      </c>
    </row>
    <row r="194" spans="2:4" ht="13.5" customHeight="1">
      <c r="B194" s="7" t="s">
        <v>11</v>
      </c>
      <c r="C194" s="26" t="s">
        <v>67</v>
      </c>
      <c r="D194" s="52">
        <v>326654.51</v>
      </c>
    </row>
    <row r="195" spans="2:4" ht="13.5" customHeight="1">
      <c r="B195" s="7" t="s">
        <v>12</v>
      </c>
      <c r="C195" s="26" t="s">
        <v>68</v>
      </c>
      <c r="D195" s="43">
        <v>34868.55</v>
      </c>
    </row>
    <row r="196" spans="2:4" ht="13.5" customHeight="1">
      <c r="B196" s="7" t="s">
        <v>13</v>
      </c>
      <c r="C196" s="26" t="s">
        <v>14</v>
      </c>
      <c r="D196" s="43">
        <v>21591.28</v>
      </c>
    </row>
    <row r="197" spans="2:4" ht="13.5" customHeight="1">
      <c r="B197" s="10" t="s">
        <v>15</v>
      </c>
      <c r="C197" s="26" t="s">
        <v>58</v>
      </c>
      <c r="D197" s="52">
        <v>11480.15</v>
      </c>
    </row>
    <row r="198" spans="2:4" ht="13.5" customHeight="1">
      <c r="B198" s="10" t="s">
        <v>17</v>
      </c>
      <c r="C198" s="26" t="s">
        <v>16</v>
      </c>
      <c r="D198" s="43">
        <v>35169.83</v>
      </c>
    </row>
    <row r="199" spans="2:4" ht="13.5" customHeight="1">
      <c r="B199" s="10" t="s">
        <v>59</v>
      </c>
      <c r="C199" s="26" t="s">
        <v>18</v>
      </c>
      <c r="D199" s="52">
        <v>236517.64</v>
      </c>
    </row>
    <row r="200" spans="2:4" ht="13.5" customHeight="1">
      <c r="B200" s="10"/>
      <c r="C200" s="26" t="s">
        <v>79</v>
      </c>
      <c r="D200" s="46">
        <v>2459.81</v>
      </c>
    </row>
    <row r="201" spans="2:4" ht="13.5" customHeight="1">
      <c r="B201" s="10"/>
      <c r="C201" s="26" t="s">
        <v>76</v>
      </c>
      <c r="D201" s="46">
        <v>34057.83</v>
      </c>
    </row>
    <row r="202" spans="2:4" ht="15" customHeight="1">
      <c r="B202" s="6" t="s">
        <v>19</v>
      </c>
      <c r="C202" s="24" t="s">
        <v>33</v>
      </c>
      <c r="D202" s="29">
        <f>D203+D204+D205+D206+D207+D208+D209+D210+D211</f>
        <v>807417.4</v>
      </c>
    </row>
    <row r="203" spans="2:4" ht="13.5" customHeight="1">
      <c r="B203" s="7" t="s">
        <v>20</v>
      </c>
      <c r="C203" s="26" t="s">
        <v>21</v>
      </c>
      <c r="D203" s="56">
        <v>452479.92</v>
      </c>
    </row>
    <row r="204" spans="2:4" ht="13.5" customHeight="1">
      <c r="B204" s="10" t="s">
        <v>22</v>
      </c>
      <c r="C204" s="26" t="s">
        <v>38</v>
      </c>
      <c r="D204" s="56">
        <v>0</v>
      </c>
    </row>
    <row r="205" spans="2:4" ht="13.5" customHeight="1">
      <c r="B205" s="10" t="s">
        <v>23</v>
      </c>
      <c r="C205" s="26" t="s">
        <v>34</v>
      </c>
      <c r="D205" s="43">
        <v>93625.92</v>
      </c>
    </row>
    <row r="206" spans="2:4" ht="13.5" customHeight="1">
      <c r="B206" s="10" t="s">
        <v>24</v>
      </c>
      <c r="C206" s="26" t="s">
        <v>69</v>
      </c>
      <c r="D206" s="43">
        <v>59332.78</v>
      </c>
    </row>
    <row r="207" spans="2:4" ht="13.5" customHeight="1">
      <c r="B207" s="10" t="s">
        <v>25</v>
      </c>
      <c r="C207" s="26" t="s">
        <v>70</v>
      </c>
      <c r="D207" s="43">
        <v>36439.79</v>
      </c>
    </row>
    <row r="208" spans="2:4" ht="13.5" customHeight="1">
      <c r="B208" s="10" t="s">
        <v>26</v>
      </c>
      <c r="C208" s="26" t="s">
        <v>35</v>
      </c>
      <c r="D208" s="43">
        <v>26120.88</v>
      </c>
    </row>
    <row r="209" spans="2:4" ht="13.5" customHeight="1">
      <c r="B209" s="10" t="s">
        <v>27</v>
      </c>
      <c r="C209" s="26" t="s">
        <v>56</v>
      </c>
      <c r="D209" s="43">
        <v>4385.61</v>
      </c>
    </row>
    <row r="210" spans="2:4" ht="13.5" customHeight="1">
      <c r="B210" s="10" t="s">
        <v>37</v>
      </c>
      <c r="C210" s="26" t="s">
        <v>57</v>
      </c>
      <c r="D210" s="52">
        <v>135032.5</v>
      </c>
    </row>
    <row r="211" spans="2:4" ht="13.5" customHeight="1">
      <c r="B211" s="10" t="s">
        <v>39</v>
      </c>
      <c r="C211" s="26" t="s">
        <v>40</v>
      </c>
      <c r="D211" s="52">
        <v>0</v>
      </c>
    </row>
    <row r="212" spans="2:4" ht="15" customHeight="1">
      <c r="B212" s="6" t="s">
        <v>28</v>
      </c>
      <c r="C212" s="24" t="s">
        <v>29</v>
      </c>
      <c r="D212" s="45">
        <v>314773.32</v>
      </c>
    </row>
    <row r="213" spans="2:4" ht="16.5" customHeight="1">
      <c r="B213" s="8"/>
      <c r="C213" s="27" t="s">
        <v>30</v>
      </c>
      <c r="D213" s="44">
        <f>D188+D191+D202+D212</f>
        <v>4249439.88</v>
      </c>
    </row>
    <row r="214" spans="2:4" ht="13.5" customHeight="1">
      <c r="B214" s="6"/>
      <c r="C214" s="27" t="s">
        <v>53</v>
      </c>
      <c r="D214" s="53">
        <v>4249439.88</v>
      </c>
    </row>
    <row r="215" spans="2:4" ht="13.5" customHeight="1">
      <c r="B215" s="8"/>
      <c r="C215" s="38" t="s">
        <v>54</v>
      </c>
      <c r="D215" s="54">
        <f>D214-D216</f>
        <v>3058724.6399999997</v>
      </c>
    </row>
    <row r="216" spans="2:4" ht="13.5" customHeight="1" thickBot="1">
      <c r="B216" s="8"/>
      <c r="C216" s="38" t="s">
        <v>55</v>
      </c>
      <c r="D216" s="55">
        <v>1190715.24</v>
      </c>
    </row>
    <row r="217" spans="2:4" ht="13.5" customHeight="1">
      <c r="B217" s="18"/>
      <c r="C217" s="18"/>
      <c r="D217" s="19"/>
    </row>
    <row r="218" spans="2:4" ht="13.5" customHeight="1">
      <c r="B218" s="18"/>
      <c r="C218" s="18"/>
      <c r="D218" s="19"/>
    </row>
    <row r="219" spans="2:4" ht="13.5" customHeight="1">
      <c r="B219" s="18"/>
      <c r="C219" s="18"/>
      <c r="D219" s="19"/>
    </row>
    <row r="221" spans="2:4" ht="12">
      <c r="B221" s="35" t="s">
        <v>89</v>
      </c>
      <c r="C221" s="36"/>
      <c r="D221" s="37"/>
    </row>
    <row r="224" spans="2:3" ht="12.75">
      <c r="B224" s="61" t="s">
        <v>31</v>
      </c>
      <c r="C224" s="61"/>
    </row>
    <row r="225" spans="2:3" ht="12.75">
      <c r="B225" s="61" t="s">
        <v>32</v>
      </c>
      <c r="C225" s="61"/>
    </row>
    <row r="226" spans="2:3" ht="12.75">
      <c r="B226" s="61" t="s">
        <v>82</v>
      </c>
      <c r="C226" s="61"/>
    </row>
    <row r="227" ht="16.5" customHeight="1"/>
    <row r="228" spans="2:3" ht="16.5" customHeight="1" thickBot="1">
      <c r="B228" s="4" t="s">
        <v>0</v>
      </c>
      <c r="C228" s="15" t="s">
        <v>45</v>
      </c>
    </row>
    <row r="229" spans="2:4" s="37" customFormat="1" ht="24">
      <c r="B229" s="39" t="s">
        <v>1</v>
      </c>
      <c r="C229" s="40" t="s">
        <v>2</v>
      </c>
      <c r="D229" s="41" t="s">
        <v>81</v>
      </c>
    </row>
    <row r="230" spans="2:4" ht="22.5">
      <c r="B230" s="6" t="s">
        <v>3</v>
      </c>
      <c r="C230" s="24" t="s">
        <v>4</v>
      </c>
      <c r="D230" s="29">
        <f>D231+D232</f>
        <v>1111442.32</v>
      </c>
    </row>
    <row r="231" spans="2:4" s="48" customFormat="1" ht="11.25">
      <c r="B231" s="20"/>
      <c r="C231" s="25" t="s">
        <v>77</v>
      </c>
      <c r="D231" s="42">
        <v>545412.18</v>
      </c>
    </row>
    <row r="232" spans="2:4" s="48" customFormat="1" ht="11.25">
      <c r="B232" s="20"/>
      <c r="C232" s="25" t="s">
        <v>78</v>
      </c>
      <c r="D232" s="42">
        <v>566030.14</v>
      </c>
    </row>
    <row r="233" spans="2:4" ht="15" customHeight="1">
      <c r="B233" s="6" t="s">
        <v>5</v>
      </c>
      <c r="C233" s="24" t="s">
        <v>6</v>
      </c>
      <c r="D233" s="57">
        <f>SUM(D234:D241)</f>
        <v>555893.74</v>
      </c>
    </row>
    <row r="234" spans="2:4" ht="13.5" customHeight="1">
      <c r="B234" s="7" t="s">
        <v>7</v>
      </c>
      <c r="C234" s="26" t="s">
        <v>8</v>
      </c>
      <c r="D234" s="43">
        <v>104411.05</v>
      </c>
    </row>
    <row r="235" spans="2:4" ht="13.5" customHeight="1">
      <c r="B235" s="7" t="s">
        <v>9</v>
      </c>
      <c r="C235" s="26" t="s">
        <v>10</v>
      </c>
      <c r="D235" s="43">
        <v>92000</v>
      </c>
    </row>
    <row r="236" spans="2:4" ht="13.5" customHeight="1">
      <c r="B236" s="7" t="s">
        <v>11</v>
      </c>
      <c r="C236" s="26" t="s">
        <v>67</v>
      </c>
      <c r="D236" s="43">
        <v>245969.48</v>
      </c>
    </row>
    <row r="237" spans="2:4" ht="13.5" customHeight="1">
      <c r="B237" s="7" t="s">
        <v>12</v>
      </c>
      <c r="C237" s="26" t="s">
        <v>68</v>
      </c>
      <c r="D237" s="43">
        <v>13823.34</v>
      </c>
    </row>
    <row r="238" spans="2:4" ht="13.5" customHeight="1">
      <c r="B238" s="7" t="s">
        <v>13</v>
      </c>
      <c r="C238" s="26" t="s">
        <v>14</v>
      </c>
      <c r="D238" s="43">
        <v>14600.89</v>
      </c>
    </row>
    <row r="239" spans="2:4" ht="13.5" customHeight="1">
      <c r="B239" s="10" t="s">
        <v>15</v>
      </c>
      <c r="C239" s="26" t="s">
        <v>58</v>
      </c>
      <c r="D239" s="43">
        <v>16684.12</v>
      </c>
    </row>
    <row r="240" spans="2:4" ht="13.5" customHeight="1">
      <c r="B240" s="10" t="s">
        <v>17</v>
      </c>
      <c r="C240" s="26" t="s">
        <v>16</v>
      </c>
      <c r="D240" s="43">
        <v>17584.92</v>
      </c>
    </row>
    <row r="241" spans="2:4" ht="13.5" customHeight="1">
      <c r="B241" s="10" t="s">
        <v>59</v>
      </c>
      <c r="C241" s="26" t="s">
        <v>18</v>
      </c>
      <c r="D241" s="52">
        <v>50819.94</v>
      </c>
    </row>
    <row r="242" spans="2:4" ht="13.5" customHeight="1">
      <c r="B242" s="10"/>
      <c r="C242" s="26" t="s">
        <v>79</v>
      </c>
      <c r="D242" s="52">
        <v>819.94</v>
      </c>
    </row>
    <row r="243" spans="2:4" ht="15" customHeight="1">
      <c r="B243" s="6" t="s">
        <v>19</v>
      </c>
      <c r="C243" s="24" t="s">
        <v>33</v>
      </c>
      <c r="D243" s="57">
        <f>D244+D245+D246+D247+D248+D249+D250+D251+D252</f>
        <v>317168.16000000003</v>
      </c>
    </row>
    <row r="244" spans="2:4" ht="13.5" customHeight="1">
      <c r="B244" s="7" t="s">
        <v>20</v>
      </c>
      <c r="C244" s="26" t="s">
        <v>21</v>
      </c>
      <c r="D244" s="43">
        <v>160496.88</v>
      </c>
    </row>
    <row r="245" spans="2:4" ht="13.5" customHeight="1">
      <c r="B245" s="10" t="s">
        <v>22</v>
      </c>
      <c r="C245" s="26" t="s">
        <v>38</v>
      </c>
      <c r="D245" s="56">
        <v>0</v>
      </c>
    </row>
    <row r="246" spans="2:4" ht="13.5" customHeight="1">
      <c r="B246" s="10" t="s">
        <v>23</v>
      </c>
      <c r="C246" s="26" t="s">
        <v>34</v>
      </c>
      <c r="D246" s="56">
        <v>0</v>
      </c>
    </row>
    <row r="247" spans="2:4" ht="13.5" customHeight="1">
      <c r="B247" s="10" t="s">
        <v>24</v>
      </c>
      <c r="C247" s="26" t="s">
        <v>69</v>
      </c>
      <c r="D247" s="43">
        <v>29925.32</v>
      </c>
    </row>
    <row r="248" spans="2:4" ht="13.5" customHeight="1">
      <c r="B248" s="10" t="s">
        <v>25</v>
      </c>
      <c r="C248" s="26" t="s">
        <v>70</v>
      </c>
      <c r="D248" s="43">
        <v>44057.03</v>
      </c>
    </row>
    <row r="249" spans="2:4" ht="13.5" customHeight="1">
      <c r="B249" s="10" t="s">
        <v>26</v>
      </c>
      <c r="C249" s="26" t="s">
        <v>35</v>
      </c>
      <c r="D249" s="43">
        <v>13333.48</v>
      </c>
    </row>
    <row r="250" spans="2:4" ht="13.5" customHeight="1">
      <c r="B250" s="10" t="s">
        <v>27</v>
      </c>
      <c r="C250" s="26" t="s">
        <v>56</v>
      </c>
      <c r="D250" s="43">
        <v>3727.77</v>
      </c>
    </row>
    <row r="251" spans="2:4" ht="13.5" customHeight="1">
      <c r="B251" s="10" t="s">
        <v>37</v>
      </c>
      <c r="C251" s="26" t="s">
        <v>57</v>
      </c>
      <c r="D251" s="52">
        <v>65627.68</v>
      </c>
    </row>
    <row r="252" spans="2:4" ht="13.5" customHeight="1">
      <c r="B252" s="10" t="s">
        <v>39</v>
      </c>
      <c r="C252" s="26" t="s">
        <v>40</v>
      </c>
      <c r="D252" s="52">
        <v>0</v>
      </c>
    </row>
    <row r="253" spans="2:4" ht="15" customHeight="1">
      <c r="B253" s="6" t="s">
        <v>28</v>
      </c>
      <c r="C253" s="24" t="s">
        <v>29</v>
      </c>
      <c r="D253" s="45">
        <v>158760.34</v>
      </c>
    </row>
    <row r="254" spans="2:4" ht="16.5" customHeight="1">
      <c r="B254" s="8"/>
      <c r="C254" s="27" t="s">
        <v>30</v>
      </c>
      <c r="D254" s="57">
        <f>D230+D233+D243+D253</f>
        <v>2143264.56</v>
      </c>
    </row>
    <row r="255" spans="2:4" ht="13.5" customHeight="1">
      <c r="B255" s="6"/>
      <c r="C255" s="27" t="s">
        <v>53</v>
      </c>
      <c r="D255" s="53">
        <v>2143264.56</v>
      </c>
    </row>
    <row r="256" spans="2:4" ht="13.5" customHeight="1">
      <c r="B256" s="8"/>
      <c r="C256" s="38" t="s">
        <v>54</v>
      </c>
      <c r="D256" s="54">
        <f>D255-D257</f>
        <v>1504992.6</v>
      </c>
    </row>
    <row r="257" spans="2:4" ht="13.5" customHeight="1" thickBot="1">
      <c r="B257" s="8"/>
      <c r="C257" s="38" t="s">
        <v>55</v>
      </c>
      <c r="D257" s="55">
        <v>638271.96</v>
      </c>
    </row>
    <row r="258" spans="2:4" ht="13.5" customHeight="1">
      <c r="B258" s="18"/>
      <c r="C258" s="18"/>
      <c r="D258" s="19"/>
    </row>
    <row r="259" spans="2:4" ht="13.5" customHeight="1">
      <c r="B259" s="18"/>
      <c r="C259" s="18"/>
      <c r="D259" s="19"/>
    </row>
    <row r="260" spans="2:4" ht="13.5" customHeight="1">
      <c r="B260" s="18"/>
      <c r="C260" s="18"/>
      <c r="D260" s="19"/>
    </row>
    <row r="262" spans="2:4" ht="12">
      <c r="B262" s="35" t="s">
        <v>89</v>
      </c>
      <c r="C262" s="36"/>
      <c r="D262" s="37"/>
    </row>
    <row r="265" spans="2:3" ht="12.75">
      <c r="B265" s="61" t="s">
        <v>31</v>
      </c>
      <c r="C265" s="61"/>
    </row>
    <row r="266" spans="2:3" ht="12.75">
      <c r="B266" s="61" t="s">
        <v>32</v>
      </c>
      <c r="C266" s="61"/>
    </row>
    <row r="267" spans="2:3" ht="12.75">
      <c r="B267" s="61" t="s">
        <v>82</v>
      </c>
      <c r="C267" s="61"/>
    </row>
    <row r="268" ht="16.5" customHeight="1"/>
    <row r="269" spans="2:3" ht="16.5" customHeight="1" thickBot="1">
      <c r="B269" s="4" t="s">
        <v>0</v>
      </c>
      <c r="C269" s="15" t="s">
        <v>46</v>
      </c>
    </row>
    <row r="270" spans="2:4" s="37" customFormat="1" ht="24">
      <c r="B270" s="39" t="s">
        <v>1</v>
      </c>
      <c r="C270" s="40" t="s">
        <v>2</v>
      </c>
      <c r="D270" s="41" t="s">
        <v>81</v>
      </c>
    </row>
    <row r="271" spans="2:4" ht="22.5">
      <c r="B271" s="6" t="s">
        <v>3</v>
      </c>
      <c r="C271" s="24" t="s">
        <v>4</v>
      </c>
      <c r="D271" s="29">
        <f>D272+D273</f>
        <v>2785229.91</v>
      </c>
    </row>
    <row r="272" spans="2:4" s="48" customFormat="1" ht="11.25">
      <c r="B272" s="20"/>
      <c r="C272" s="25" t="s">
        <v>77</v>
      </c>
      <c r="D272" s="42">
        <v>1246051.8</v>
      </c>
    </row>
    <row r="273" spans="2:4" s="48" customFormat="1" ht="11.25">
      <c r="B273" s="20"/>
      <c r="C273" s="25" t="s">
        <v>78</v>
      </c>
      <c r="D273" s="42">
        <v>1539178.11</v>
      </c>
    </row>
    <row r="274" spans="2:4" ht="15" customHeight="1">
      <c r="B274" s="6" t="s">
        <v>5</v>
      </c>
      <c r="C274" s="24" t="s">
        <v>6</v>
      </c>
      <c r="D274" s="57">
        <f>SUM(D275:D282)</f>
        <v>1360934.39</v>
      </c>
    </row>
    <row r="275" spans="2:4" ht="13.5" customHeight="1">
      <c r="B275" s="7" t="s">
        <v>7</v>
      </c>
      <c r="C275" s="26" t="s">
        <v>8</v>
      </c>
      <c r="D275" s="43">
        <v>260379.92</v>
      </c>
    </row>
    <row r="276" spans="2:4" ht="13.5" customHeight="1">
      <c r="B276" s="7" t="s">
        <v>9</v>
      </c>
      <c r="C276" s="26" t="s">
        <v>10</v>
      </c>
      <c r="D276" s="43">
        <v>232000</v>
      </c>
    </row>
    <row r="277" spans="2:4" ht="13.5" customHeight="1">
      <c r="B277" s="7" t="s">
        <v>11</v>
      </c>
      <c r="C277" s="26" t="s">
        <v>67</v>
      </c>
      <c r="D277" s="43">
        <v>332935.59</v>
      </c>
    </row>
    <row r="278" spans="2:4" ht="13.5" customHeight="1">
      <c r="B278" s="7" t="s">
        <v>12</v>
      </c>
      <c r="C278" s="26" t="s">
        <v>68</v>
      </c>
      <c r="D278" s="43">
        <v>72650.72</v>
      </c>
    </row>
    <row r="279" spans="2:4" ht="13.5" customHeight="1">
      <c r="B279" s="7" t="s">
        <v>13</v>
      </c>
      <c r="C279" s="26" t="s">
        <v>14</v>
      </c>
      <c r="D279" s="43">
        <v>28972.49</v>
      </c>
    </row>
    <row r="280" spans="2:4" ht="13.5" customHeight="1">
      <c r="B280" s="10" t="s">
        <v>15</v>
      </c>
      <c r="C280" s="26" t="s">
        <v>58</v>
      </c>
      <c r="D280" s="52">
        <v>33533.76</v>
      </c>
    </row>
    <row r="281" spans="2:4" ht="13.5" customHeight="1">
      <c r="B281" s="10" t="s">
        <v>17</v>
      </c>
      <c r="C281" s="26" t="s">
        <v>16</v>
      </c>
      <c r="D281" s="43">
        <v>46893.11</v>
      </c>
    </row>
    <row r="282" spans="2:4" ht="13.5" customHeight="1">
      <c r="B282" s="10" t="s">
        <v>59</v>
      </c>
      <c r="C282" s="26" t="s">
        <v>18</v>
      </c>
      <c r="D282" s="43">
        <v>353568.8</v>
      </c>
    </row>
    <row r="283" spans="2:4" ht="13.5" customHeight="1">
      <c r="B283" s="10"/>
      <c r="C283" s="26" t="s">
        <v>79</v>
      </c>
      <c r="D283" s="46">
        <v>3279.74</v>
      </c>
    </row>
    <row r="284" spans="2:4" ht="13.5" customHeight="1">
      <c r="B284" s="10"/>
      <c r="C284" s="26" t="s">
        <v>76</v>
      </c>
      <c r="D284" s="46">
        <v>127489.06</v>
      </c>
    </row>
    <row r="285" spans="2:4" ht="13.5" customHeight="1">
      <c r="B285" s="10"/>
      <c r="C285" s="26" t="s">
        <v>84</v>
      </c>
      <c r="D285" s="46">
        <v>22800</v>
      </c>
    </row>
    <row r="286" spans="2:4" ht="15" customHeight="1">
      <c r="B286" s="6" t="s">
        <v>19</v>
      </c>
      <c r="C286" s="24" t="s">
        <v>33</v>
      </c>
      <c r="D286" s="57">
        <f>D287+D288+D289+D290+D291+D292+D293+D294+D295</f>
        <v>1218792.04</v>
      </c>
    </row>
    <row r="287" spans="2:4" ht="13.5" customHeight="1">
      <c r="B287" s="7" t="s">
        <v>20</v>
      </c>
      <c r="C287" s="26" t="s">
        <v>21</v>
      </c>
      <c r="D287" s="43">
        <v>735440.88</v>
      </c>
    </row>
    <row r="288" spans="2:4" ht="13.5" customHeight="1">
      <c r="B288" s="10" t="s">
        <v>22</v>
      </c>
      <c r="C288" s="26" t="s">
        <v>38</v>
      </c>
      <c r="D288" s="43">
        <v>0</v>
      </c>
    </row>
    <row r="289" spans="2:4" ht="13.5" customHeight="1">
      <c r="B289" s="10" t="s">
        <v>23</v>
      </c>
      <c r="C289" s="26" t="s">
        <v>34</v>
      </c>
      <c r="D289" s="43">
        <v>124834.56</v>
      </c>
    </row>
    <row r="290" spans="2:4" ht="13.5" customHeight="1">
      <c r="B290" s="10" t="s">
        <v>24</v>
      </c>
      <c r="C290" s="26" t="s">
        <v>69</v>
      </c>
      <c r="D290" s="43">
        <v>80900.83</v>
      </c>
    </row>
    <row r="291" spans="2:4" ht="13.5" customHeight="1">
      <c r="B291" s="10" t="s">
        <v>25</v>
      </c>
      <c r="C291" s="26" t="s">
        <v>70</v>
      </c>
      <c r="D291" s="43">
        <v>55508.54</v>
      </c>
    </row>
    <row r="292" spans="2:4" ht="13.5" customHeight="1">
      <c r="B292" s="10" t="s">
        <v>26</v>
      </c>
      <c r="C292" s="26" t="s">
        <v>35</v>
      </c>
      <c r="D292" s="43">
        <v>32673.68</v>
      </c>
    </row>
    <row r="293" spans="2:4" ht="13.5" customHeight="1">
      <c r="B293" s="10" t="s">
        <v>27</v>
      </c>
      <c r="C293" s="26" t="s">
        <v>56</v>
      </c>
      <c r="D293" s="43">
        <v>10964.03</v>
      </c>
    </row>
    <row r="294" spans="2:4" ht="13.5" customHeight="1">
      <c r="B294" s="10" t="s">
        <v>37</v>
      </c>
      <c r="C294" s="26" t="s">
        <v>57</v>
      </c>
      <c r="D294" s="52">
        <v>178469.52</v>
      </c>
    </row>
    <row r="295" spans="2:4" ht="13.5" customHeight="1">
      <c r="B295" s="10" t="s">
        <v>39</v>
      </c>
      <c r="C295" s="26" t="s">
        <v>40</v>
      </c>
      <c r="D295" s="52">
        <v>0</v>
      </c>
    </row>
    <row r="296" spans="2:4" ht="15" customHeight="1">
      <c r="B296" s="6" t="s">
        <v>28</v>
      </c>
      <c r="C296" s="24" t="s">
        <v>29</v>
      </c>
      <c r="D296" s="45">
        <v>429196.5</v>
      </c>
    </row>
    <row r="297" spans="2:4" ht="16.5" customHeight="1">
      <c r="B297" s="8"/>
      <c r="C297" s="27" t="s">
        <v>30</v>
      </c>
      <c r="D297" s="57">
        <f>D271+D274+D286+D296</f>
        <v>5794152.84</v>
      </c>
    </row>
    <row r="298" spans="2:4" ht="13.5" customHeight="1">
      <c r="B298" s="6"/>
      <c r="C298" s="27" t="s">
        <v>53</v>
      </c>
      <c r="D298" s="53">
        <v>5794152.84</v>
      </c>
    </row>
    <row r="299" spans="2:4" ht="13.5" customHeight="1">
      <c r="B299" s="8"/>
      <c r="C299" s="38" t="s">
        <v>54</v>
      </c>
      <c r="D299" s="54">
        <f>D298-D300</f>
        <v>4093940.16</v>
      </c>
    </row>
    <row r="300" spans="2:4" ht="13.5" customHeight="1" thickBot="1">
      <c r="B300" s="8"/>
      <c r="C300" s="38" t="s">
        <v>55</v>
      </c>
      <c r="D300" s="55">
        <v>1700212.68</v>
      </c>
    </row>
    <row r="301" spans="2:4" ht="13.5" customHeight="1">
      <c r="B301" s="18"/>
      <c r="C301" s="18"/>
      <c r="D301" s="19"/>
    </row>
    <row r="302" spans="2:4" ht="13.5" customHeight="1">
      <c r="B302" s="18"/>
      <c r="C302" s="18"/>
      <c r="D302" s="19"/>
    </row>
    <row r="303" spans="2:4" ht="13.5" customHeight="1">
      <c r="B303" s="18"/>
      <c r="C303" s="18"/>
      <c r="D303" s="19"/>
    </row>
    <row r="305" spans="2:4" ht="12">
      <c r="B305" s="35" t="s">
        <v>89</v>
      </c>
      <c r="C305" s="36"/>
      <c r="D305" s="37"/>
    </row>
    <row r="308" spans="2:3" ht="12.75">
      <c r="B308" s="61" t="s">
        <v>31</v>
      </c>
      <c r="C308" s="61"/>
    </row>
    <row r="309" spans="2:3" ht="12.75">
      <c r="B309" s="61" t="s">
        <v>32</v>
      </c>
      <c r="C309" s="61"/>
    </row>
    <row r="310" spans="2:3" ht="12.75">
      <c r="B310" s="61" t="s">
        <v>82</v>
      </c>
      <c r="C310" s="61"/>
    </row>
    <row r="311" ht="16.5" customHeight="1"/>
    <row r="312" spans="2:3" ht="16.5" customHeight="1" thickBot="1">
      <c r="B312" s="4" t="s">
        <v>0</v>
      </c>
      <c r="C312" s="15" t="s">
        <v>47</v>
      </c>
    </row>
    <row r="313" spans="2:4" s="37" customFormat="1" ht="24">
      <c r="B313" s="39" t="s">
        <v>1</v>
      </c>
      <c r="C313" s="40" t="s">
        <v>2</v>
      </c>
      <c r="D313" s="41" t="s">
        <v>81</v>
      </c>
    </row>
    <row r="314" spans="2:4" ht="22.5">
      <c r="B314" s="6" t="s">
        <v>3</v>
      </c>
      <c r="C314" s="24" t="s">
        <v>4</v>
      </c>
      <c r="D314" s="29">
        <f>D315+D316</f>
        <v>1108184.6099999999</v>
      </c>
    </row>
    <row r="315" spans="2:4" s="48" customFormat="1" ht="11.25">
      <c r="B315" s="20"/>
      <c r="C315" s="25" t="s">
        <v>77</v>
      </c>
      <c r="D315" s="42">
        <v>551349.03</v>
      </c>
    </row>
    <row r="316" spans="2:4" s="48" customFormat="1" ht="11.25">
      <c r="B316" s="20"/>
      <c r="C316" s="25" t="s">
        <v>78</v>
      </c>
      <c r="D316" s="42">
        <v>556835.58</v>
      </c>
    </row>
    <row r="317" spans="2:4" ht="15" customHeight="1">
      <c r="B317" s="6" t="s">
        <v>5</v>
      </c>
      <c r="C317" s="24" t="s">
        <v>6</v>
      </c>
      <c r="D317" s="57">
        <f>D318+D319+D320+D321+D322+D324+D325+D323</f>
        <v>626730.7999999999</v>
      </c>
    </row>
    <row r="318" spans="2:4" ht="13.5" customHeight="1">
      <c r="B318" s="7" t="s">
        <v>7</v>
      </c>
      <c r="C318" s="26" t="s">
        <v>8</v>
      </c>
      <c r="D318" s="43">
        <v>107520.07</v>
      </c>
    </row>
    <row r="319" spans="2:4" ht="13.5" customHeight="1">
      <c r="B319" s="7" t="s">
        <v>9</v>
      </c>
      <c r="C319" s="26" t="s">
        <v>10</v>
      </c>
      <c r="D319" s="43">
        <v>96000</v>
      </c>
    </row>
    <row r="320" spans="2:4" ht="13.5" customHeight="1">
      <c r="B320" s="7" t="s">
        <v>11</v>
      </c>
      <c r="C320" s="26" t="s">
        <v>67</v>
      </c>
      <c r="D320" s="52">
        <v>228826.4</v>
      </c>
    </row>
    <row r="321" spans="2:4" ht="13.5" customHeight="1">
      <c r="B321" s="7" t="s">
        <v>12</v>
      </c>
      <c r="C321" s="26" t="s">
        <v>68</v>
      </c>
      <c r="D321" s="43">
        <v>13170.13</v>
      </c>
    </row>
    <row r="322" spans="2:4" ht="13.5" customHeight="1">
      <c r="B322" s="7" t="s">
        <v>13</v>
      </c>
      <c r="C322" s="26" t="s">
        <v>14</v>
      </c>
      <c r="D322" s="43">
        <v>14599.58</v>
      </c>
    </row>
    <row r="323" spans="2:4" ht="13.5" customHeight="1">
      <c r="B323" s="10" t="s">
        <v>15</v>
      </c>
      <c r="C323" s="26" t="s">
        <v>58</v>
      </c>
      <c r="D323" s="52">
        <v>7542.37</v>
      </c>
    </row>
    <row r="324" spans="2:4" ht="13.5" customHeight="1">
      <c r="B324" s="10" t="s">
        <v>17</v>
      </c>
      <c r="C324" s="26" t="s">
        <v>16</v>
      </c>
      <c r="D324" s="43">
        <v>17584.92</v>
      </c>
    </row>
    <row r="325" spans="2:4" ht="13.5" customHeight="1">
      <c r="B325" s="10" t="s">
        <v>59</v>
      </c>
      <c r="C325" s="26" t="s">
        <v>18</v>
      </c>
      <c r="D325" s="52">
        <v>141487.33</v>
      </c>
    </row>
    <row r="326" spans="2:4" ht="13.5" customHeight="1">
      <c r="B326" s="10"/>
      <c r="C326" s="26" t="s">
        <v>79</v>
      </c>
      <c r="D326" s="46">
        <v>819.94</v>
      </c>
    </row>
    <row r="327" spans="2:4" ht="15" customHeight="1">
      <c r="B327" s="6" t="s">
        <v>19</v>
      </c>
      <c r="C327" s="24" t="s">
        <v>33</v>
      </c>
      <c r="D327" s="57">
        <f>D328+D329+D330+D331+D332+D333+D334+D335+D336</f>
        <v>274909.26</v>
      </c>
    </row>
    <row r="328" spans="2:4" ht="13.5" customHeight="1">
      <c r="B328" s="7" t="s">
        <v>20</v>
      </c>
      <c r="C328" s="26" t="s">
        <v>21</v>
      </c>
      <c r="D328" s="43">
        <v>160496.76</v>
      </c>
    </row>
    <row r="329" spans="2:4" ht="13.5" customHeight="1">
      <c r="B329" s="10" t="s">
        <v>22</v>
      </c>
      <c r="C329" s="26" t="s">
        <v>38</v>
      </c>
      <c r="D329" s="43">
        <v>0</v>
      </c>
    </row>
    <row r="330" spans="2:4" ht="13.5" customHeight="1">
      <c r="B330" s="10" t="s">
        <v>23</v>
      </c>
      <c r="C330" s="26" t="s">
        <v>34</v>
      </c>
      <c r="D330" s="43">
        <v>0</v>
      </c>
    </row>
    <row r="331" spans="2:4" ht="13.5" customHeight="1">
      <c r="B331" s="10" t="s">
        <v>24</v>
      </c>
      <c r="C331" s="26" t="s">
        <v>69</v>
      </c>
      <c r="D331" s="43">
        <v>30307.14</v>
      </c>
    </row>
    <row r="332" spans="2:4" ht="13.5" customHeight="1">
      <c r="B332" s="10" t="s">
        <v>25</v>
      </c>
      <c r="C332" s="26" t="s">
        <v>70</v>
      </c>
      <c r="D332" s="43">
        <v>0</v>
      </c>
    </row>
    <row r="333" spans="2:4" ht="13.5" customHeight="1">
      <c r="B333" s="10" t="s">
        <v>26</v>
      </c>
      <c r="C333" s="26" t="s">
        <v>35</v>
      </c>
      <c r="D333" s="43">
        <v>13333.48</v>
      </c>
    </row>
    <row r="334" spans="2:4" ht="13.5" customHeight="1">
      <c r="B334" s="10" t="s">
        <v>27</v>
      </c>
      <c r="C334" s="26" t="s">
        <v>56</v>
      </c>
      <c r="D334" s="43">
        <v>3727.77</v>
      </c>
    </row>
    <row r="335" spans="2:4" ht="13.5" customHeight="1">
      <c r="B335" s="10" t="s">
        <v>37</v>
      </c>
      <c r="C335" s="26" t="s">
        <v>57</v>
      </c>
      <c r="D335" s="52">
        <v>67044.11</v>
      </c>
    </row>
    <row r="336" spans="2:4" ht="13.5" customHeight="1">
      <c r="B336" s="10" t="s">
        <v>39</v>
      </c>
      <c r="C336" s="26" t="s">
        <v>40</v>
      </c>
      <c r="D336" s="52">
        <v>0</v>
      </c>
    </row>
    <row r="337" spans="2:4" ht="15" customHeight="1">
      <c r="B337" s="6" t="s">
        <v>28</v>
      </c>
      <c r="C337" s="24" t="s">
        <v>29</v>
      </c>
      <c r="D337" s="45">
        <v>160785.97</v>
      </c>
    </row>
    <row r="338" spans="2:4" ht="16.5" customHeight="1">
      <c r="B338" s="8"/>
      <c r="C338" s="27" t="s">
        <v>30</v>
      </c>
      <c r="D338" s="57">
        <f>D314+D317+D327+D337</f>
        <v>2170610.6399999997</v>
      </c>
    </row>
    <row r="339" spans="2:4" ht="13.5" customHeight="1">
      <c r="B339" s="6"/>
      <c r="C339" s="27" t="s">
        <v>53</v>
      </c>
      <c r="D339" s="53">
        <v>2170610.64</v>
      </c>
    </row>
    <row r="340" spans="2:4" ht="13.5" customHeight="1">
      <c r="B340" s="8"/>
      <c r="C340" s="38" t="s">
        <v>54</v>
      </c>
      <c r="D340" s="54">
        <f>D339-D341</f>
        <v>1505039.3200000003</v>
      </c>
    </row>
    <row r="341" spans="2:4" ht="13.5" customHeight="1" thickBot="1">
      <c r="B341" s="8"/>
      <c r="C341" s="38" t="s">
        <v>55</v>
      </c>
      <c r="D341" s="55">
        <v>665571.32</v>
      </c>
    </row>
    <row r="342" spans="2:4" ht="13.5" customHeight="1">
      <c r="B342" s="18"/>
      <c r="C342" s="18"/>
      <c r="D342" s="19"/>
    </row>
    <row r="343" spans="2:4" ht="13.5" customHeight="1">
      <c r="B343" s="18"/>
      <c r="C343" s="18"/>
      <c r="D343" s="19"/>
    </row>
    <row r="344" spans="2:4" ht="13.5" customHeight="1">
      <c r="B344" s="18"/>
      <c r="C344" s="18"/>
      <c r="D344" s="19"/>
    </row>
    <row r="346" spans="2:4" ht="12">
      <c r="B346" s="35" t="s">
        <v>89</v>
      </c>
      <c r="C346" s="36"/>
      <c r="D346" s="37"/>
    </row>
    <row r="349" spans="2:3" ht="12.75">
      <c r="B349" s="61" t="s">
        <v>31</v>
      </c>
      <c r="C349" s="61"/>
    </row>
    <row r="350" spans="2:3" ht="12.75">
      <c r="B350" s="61" t="s">
        <v>32</v>
      </c>
      <c r="C350" s="61"/>
    </row>
    <row r="351" spans="2:3" ht="12.75">
      <c r="B351" s="61" t="s">
        <v>82</v>
      </c>
      <c r="C351" s="61"/>
    </row>
    <row r="352" ht="16.5" customHeight="1"/>
    <row r="353" spans="2:3" ht="16.5" customHeight="1" thickBot="1">
      <c r="B353" s="4" t="s">
        <v>0</v>
      </c>
      <c r="C353" s="15" t="s">
        <v>48</v>
      </c>
    </row>
    <row r="354" spans="2:4" s="37" customFormat="1" ht="24">
      <c r="B354" s="39" t="s">
        <v>1</v>
      </c>
      <c r="C354" s="40" t="s">
        <v>2</v>
      </c>
      <c r="D354" s="41" t="s">
        <v>81</v>
      </c>
    </row>
    <row r="355" spans="2:4" ht="22.5">
      <c r="B355" s="6" t="s">
        <v>3</v>
      </c>
      <c r="C355" s="24" t="s">
        <v>4</v>
      </c>
      <c r="D355" s="29">
        <f>D356+D357</f>
        <v>1774375.88</v>
      </c>
    </row>
    <row r="356" spans="2:4" ht="13.5" customHeight="1">
      <c r="B356" s="20"/>
      <c r="C356" s="25" t="s">
        <v>77</v>
      </c>
      <c r="D356" s="42">
        <v>775127.83</v>
      </c>
    </row>
    <row r="357" spans="2:4" ht="13.5" customHeight="1">
      <c r="B357" s="21"/>
      <c r="C357" s="25" t="s">
        <v>78</v>
      </c>
      <c r="D357" s="46">
        <v>999248.05</v>
      </c>
    </row>
    <row r="358" spans="2:4" ht="15" customHeight="1">
      <c r="B358" s="6" t="s">
        <v>5</v>
      </c>
      <c r="C358" s="24" t="s">
        <v>6</v>
      </c>
      <c r="D358" s="45">
        <f>ROUND(SUM(D359:D366),2)</f>
        <v>736813.13</v>
      </c>
    </row>
    <row r="359" spans="2:4" ht="13.5" customHeight="1">
      <c r="B359" s="7" t="s">
        <v>7</v>
      </c>
      <c r="C359" s="26" t="s">
        <v>8</v>
      </c>
      <c r="D359" s="43">
        <v>134723.94</v>
      </c>
    </row>
    <row r="360" spans="2:4" ht="13.5" customHeight="1">
      <c r="B360" s="7" t="s">
        <v>9</v>
      </c>
      <c r="C360" s="26" t="s">
        <v>10</v>
      </c>
      <c r="D360" s="43">
        <v>120000</v>
      </c>
    </row>
    <row r="361" spans="2:4" ht="13.5" customHeight="1">
      <c r="B361" s="7" t="s">
        <v>11</v>
      </c>
      <c r="C361" s="26" t="s">
        <v>67</v>
      </c>
      <c r="D361" s="58">
        <v>213402</v>
      </c>
    </row>
    <row r="362" spans="2:4" ht="13.5" customHeight="1">
      <c r="B362" s="7" t="s">
        <v>12</v>
      </c>
      <c r="C362" s="26" t="s">
        <v>68</v>
      </c>
      <c r="D362" s="58">
        <v>26859.21</v>
      </c>
    </row>
    <row r="363" spans="2:4" ht="13.5" customHeight="1">
      <c r="B363" s="7" t="s">
        <v>13</v>
      </c>
      <c r="C363" s="26" t="s">
        <v>14</v>
      </c>
      <c r="D363" s="43">
        <v>21807.53</v>
      </c>
    </row>
    <row r="364" spans="2:4" ht="13.5" customHeight="1">
      <c r="B364" s="10" t="s">
        <v>15</v>
      </c>
      <c r="C364" s="26" t="s">
        <v>58</v>
      </c>
      <c r="D364" s="43">
        <v>25346.21</v>
      </c>
    </row>
    <row r="365" spans="2:4" ht="13.5" customHeight="1">
      <c r="B365" s="10" t="s">
        <v>17</v>
      </c>
      <c r="C365" s="26" t="s">
        <v>16</v>
      </c>
      <c r="D365" s="58">
        <v>26377.37</v>
      </c>
    </row>
    <row r="366" spans="2:4" ht="13.5" customHeight="1">
      <c r="B366" s="10" t="s">
        <v>59</v>
      </c>
      <c r="C366" s="26" t="s">
        <v>18</v>
      </c>
      <c r="D366" s="58">
        <v>168296.87</v>
      </c>
    </row>
    <row r="367" spans="2:4" ht="13.5" customHeight="1">
      <c r="B367" s="10"/>
      <c r="C367" s="26" t="s">
        <v>72</v>
      </c>
      <c r="D367" s="58">
        <v>1229.9</v>
      </c>
    </row>
    <row r="368" spans="2:4" ht="13.5" customHeight="1">
      <c r="B368" s="10"/>
      <c r="C368" s="26" t="s">
        <v>76</v>
      </c>
      <c r="D368" s="58">
        <v>51794.17</v>
      </c>
    </row>
    <row r="369" spans="2:4" ht="15" customHeight="1">
      <c r="B369" s="6" t="s">
        <v>19</v>
      </c>
      <c r="C369" s="24" t="s">
        <v>33</v>
      </c>
      <c r="D369" s="45">
        <f>SUM(D370:D378)</f>
        <v>445466.44</v>
      </c>
    </row>
    <row r="370" spans="2:4" ht="13.5" customHeight="1">
      <c r="B370" s="7" t="s">
        <v>20</v>
      </c>
      <c r="C370" s="26" t="s">
        <v>21</v>
      </c>
      <c r="D370" s="58">
        <v>242350.2</v>
      </c>
    </row>
    <row r="371" spans="2:4" ht="13.5" customHeight="1">
      <c r="B371" s="10" t="s">
        <v>22</v>
      </c>
      <c r="C371" s="26" t="s">
        <v>38</v>
      </c>
      <c r="D371" s="58">
        <f>SUM(A371:C371)</f>
        <v>0</v>
      </c>
    </row>
    <row r="372" spans="2:4" ht="13.5" customHeight="1">
      <c r="B372" s="10" t="s">
        <v>23</v>
      </c>
      <c r="C372" s="26" t="s">
        <v>34</v>
      </c>
      <c r="D372" s="58">
        <f>SUM(A372:C372)</f>
        <v>0</v>
      </c>
    </row>
    <row r="373" spans="2:4" ht="13.5" customHeight="1">
      <c r="B373" s="10" t="s">
        <v>24</v>
      </c>
      <c r="C373" s="26" t="s">
        <v>69</v>
      </c>
      <c r="D373" s="58">
        <v>44584.87</v>
      </c>
    </row>
    <row r="374" spans="2:4" ht="13.5" customHeight="1">
      <c r="B374" s="10" t="s">
        <v>25</v>
      </c>
      <c r="C374" s="26" t="s">
        <v>70</v>
      </c>
      <c r="D374" s="58">
        <v>35903.88</v>
      </c>
    </row>
    <row r="375" spans="2:4" ht="13.5" customHeight="1">
      <c r="B375" s="10" t="s">
        <v>26</v>
      </c>
      <c r="C375" s="26" t="s">
        <v>35</v>
      </c>
      <c r="D375" s="58">
        <v>19749.98</v>
      </c>
    </row>
    <row r="376" spans="2:4" ht="13.5" customHeight="1">
      <c r="B376" s="10" t="s">
        <v>27</v>
      </c>
      <c r="C376" s="26" t="s">
        <v>56</v>
      </c>
      <c r="D376" s="58">
        <v>3727.77</v>
      </c>
    </row>
    <row r="377" spans="2:4" ht="13.5" customHeight="1">
      <c r="B377" s="10" t="s">
        <v>37</v>
      </c>
      <c r="C377" s="26" t="s">
        <v>57</v>
      </c>
      <c r="D377" s="58">
        <v>99149.74</v>
      </c>
    </row>
    <row r="378" spans="2:4" ht="13.5" customHeight="1">
      <c r="B378" s="10" t="s">
        <v>39</v>
      </c>
      <c r="C378" s="26" t="s">
        <v>40</v>
      </c>
      <c r="D378" s="58">
        <f>SUM(A378:C378)</f>
        <v>0</v>
      </c>
    </row>
    <row r="379" spans="2:4" ht="15" customHeight="1">
      <c r="B379" s="6" t="s">
        <v>28</v>
      </c>
      <c r="C379" s="24" t="s">
        <v>29</v>
      </c>
      <c r="D379" s="45">
        <v>236532.43</v>
      </c>
    </row>
    <row r="380" spans="2:4" ht="16.5" customHeight="1">
      <c r="B380" s="8"/>
      <c r="C380" s="27" t="s">
        <v>30</v>
      </c>
      <c r="D380" s="59">
        <f>D355+D358+D369+D379</f>
        <v>3193187.88</v>
      </c>
    </row>
    <row r="381" spans="2:4" ht="13.5" customHeight="1">
      <c r="B381" s="6"/>
      <c r="C381" s="27" t="s">
        <v>53</v>
      </c>
      <c r="D381" s="53">
        <v>3193187.88</v>
      </c>
    </row>
    <row r="382" spans="2:4" ht="13.5" customHeight="1">
      <c r="B382" s="8"/>
      <c r="C382" s="8" t="s">
        <v>54</v>
      </c>
      <c r="D382" s="54">
        <f>D381-D383</f>
        <v>2262177.05</v>
      </c>
    </row>
    <row r="383" spans="2:4" ht="13.5" customHeight="1" thickBot="1">
      <c r="B383" s="8"/>
      <c r="C383" s="8" t="s">
        <v>55</v>
      </c>
      <c r="D383" s="55">
        <v>931010.83</v>
      </c>
    </row>
    <row r="384" spans="2:4" ht="13.5" customHeight="1">
      <c r="B384" s="18"/>
      <c r="C384" s="18"/>
      <c r="D384" s="19"/>
    </row>
    <row r="385" spans="2:4" ht="13.5" customHeight="1">
      <c r="B385" s="18"/>
      <c r="C385" s="51"/>
      <c r="D385" s="19"/>
    </row>
    <row r="386" spans="2:4" ht="13.5" customHeight="1">
      <c r="B386" s="18"/>
      <c r="C386" s="18"/>
      <c r="D386" s="19"/>
    </row>
    <row r="388" spans="2:4" ht="12">
      <c r="B388" s="35" t="s">
        <v>89</v>
      </c>
      <c r="C388" s="36"/>
      <c r="D388" s="37"/>
    </row>
    <row r="391" spans="2:3" ht="12.75">
      <c r="B391" s="61" t="s">
        <v>31</v>
      </c>
      <c r="C391" s="61"/>
    </row>
    <row r="392" spans="2:3" ht="12.75">
      <c r="B392" s="61" t="s">
        <v>32</v>
      </c>
      <c r="C392" s="61"/>
    </row>
    <row r="393" spans="2:3" ht="12.75">
      <c r="B393" s="61" t="s">
        <v>82</v>
      </c>
      <c r="C393" s="61"/>
    </row>
    <row r="394" ht="16.5" customHeight="1"/>
    <row r="395" spans="2:3" ht="16.5" customHeight="1" thickBot="1">
      <c r="B395" s="4" t="s">
        <v>0</v>
      </c>
      <c r="C395" s="15" t="s">
        <v>49</v>
      </c>
    </row>
    <row r="396" spans="2:4" s="37" customFormat="1" ht="24">
      <c r="B396" s="39" t="s">
        <v>1</v>
      </c>
      <c r="C396" s="40" t="s">
        <v>2</v>
      </c>
      <c r="D396" s="41" t="s">
        <v>81</v>
      </c>
    </row>
    <row r="397" spans="2:4" ht="22.5">
      <c r="B397" s="6" t="s">
        <v>3</v>
      </c>
      <c r="C397" s="24" t="s">
        <v>4</v>
      </c>
      <c r="D397" s="29">
        <f>D398+D399</f>
        <v>1881091.8</v>
      </c>
    </row>
    <row r="398" spans="2:4" s="48" customFormat="1" ht="11.25">
      <c r="B398" s="20"/>
      <c r="C398" s="25" t="s">
        <v>77</v>
      </c>
      <c r="D398" s="42">
        <v>833343.9</v>
      </c>
    </row>
    <row r="399" spans="2:4" s="48" customFormat="1" ht="11.25">
      <c r="B399" s="20"/>
      <c r="C399" s="25" t="s">
        <v>78</v>
      </c>
      <c r="D399" s="42">
        <v>1047747.9</v>
      </c>
    </row>
    <row r="400" spans="2:4" ht="15" customHeight="1">
      <c r="B400" s="6" t="s">
        <v>5</v>
      </c>
      <c r="C400" s="24" t="s">
        <v>6</v>
      </c>
      <c r="D400" s="29">
        <f>D401+D402+D403+D404+D405+D407+D408+D406</f>
        <v>668746.35</v>
      </c>
    </row>
    <row r="401" spans="2:4" ht="13.5" customHeight="1">
      <c r="B401" s="7" t="s">
        <v>7</v>
      </c>
      <c r="C401" s="26" t="s">
        <v>8</v>
      </c>
      <c r="D401" s="43">
        <v>149491.75</v>
      </c>
    </row>
    <row r="402" spans="2:4" ht="13.5" customHeight="1">
      <c r="B402" s="7" t="s">
        <v>9</v>
      </c>
      <c r="C402" s="26" t="s">
        <v>10</v>
      </c>
      <c r="D402" s="43">
        <v>132000</v>
      </c>
    </row>
    <row r="403" spans="2:4" ht="13.5" customHeight="1">
      <c r="B403" s="7" t="s">
        <v>11</v>
      </c>
      <c r="C403" s="26" t="s">
        <v>67</v>
      </c>
      <c r="D403" s="43">
        <v>283606.2</v>
      </c>
    </row>
    <row r="404" spans="2:4" ht="13.5" customHeight="1">
      <c r="B404" s="7" t="s">
        <v>12</v>
      </c>
      <c r="C404" s="26" t="s">
        <v>68</v>
      </c>
      <c r="D404" s="43">
        <v>31446.76</v>
      </c>
    </row>
    <row r="405" spans="2:4" ht="13.5" customHeight="1">
      <c r="B405" s="7" t="s">
        <v>13</v>
      </c>
      <c r="C405" s="26" t="s">
        <v>14</v>
      </c>
      <c r="D405" s="43">
        <v>21659.02</v>
      </c>
    </row>
    <row r="406" spans="2:4" ht="13.5" customHeight="1">
      <c r="B406" s="10" t="s">
        <v>15</v>
      </c>
      <c r="C406" s="26" t="s">
        <v>58</v>
      </c>
      <c r="D406" s="52">
        <v>22935.35</v>
      </c>
    </row>
    <row r="407" spans="2:4" ht="13.5" customHeight="1">
      <c r="B407" s="10" t="s">
        <v>17</v>
      </c>
      <c r="C407" s="26" t="s">
        <v>16</v>
      </c>
      <c r="D407" s="43">
        <v>26377.37</v>
      </c>
    </row>
    <row r="408" spans="2:4" ht="13.5" customHeight="1">
      <c r="B408" s="10" t="s">
        <v>59</v>
      </c>
      <c r="C408" s="26" t="s">
        <v>18</v>
      </c>
      <c r="D408" s="43">
        <v>1229.9</v>
      </c>
    </row>
    <row r="409" spans="2:4" ht="13.5" customHeight="1">
      <c r="B409" s="10"/>
      <c r="C409" s="26" t="s">
        <v>72</v>
      </c>
      <c r="D409" s="52">
        <v>1229.9</v>
      </c>
    </row>
    <row r="410" spans="2:4" ht="15" customHeight="1">
      <c r="B410" s="6" t="s">
        <v>19</v>
      </c>
      <c r="C410" s="24" t="s">
        <v>33</v>
      </c>
      <c r="D410" s="57">
        <f>D411+D412+D413+D414+D415+D416+D417+D418+D419</f>
        <v>445138.63</v>
      </c>
    </row>
    <row r="411" spans="2:4" ht="13.5" customHeight="1">
      <c r="B411" s="7" t="s">
        <v>20</v>
      </c>
      <c r="C411" s="26" t="s">
        <v>21</v>
      </c>
      <c r="D411" s="43">
        <v>240745.2</v>
      </c>
    </row>
    <row r="412" spans="2:4" ht="13.5" customHeight="1">
      <c r="B412" s="10" t="s">
        <v>22</v>
      </c>
      <c r="C412" s="26" t="s">
        <v>38</v>
      </c>
      <c r="D412" s="43">
        <v>0</v>
      </c>
    </row>
    <row r="413" spans="2:4" ht="13.5" customHeight="1">
      <c r="B413" s="10" t="s">
        <v>23</v>
      </c>
      <c r="C413" s="26" t="s">
        <v>34</v>
      </c>
      <c r="D413" s="43">
        <v>0</v>
      </c>
    </row>
    <row r="414" spans="2:4" ht="13.5" customHeight="1">
      <c r="B414" s="10" t="s">
        <v>24</v>
      </c>
      <c r="C414" s="26" t="s">
        <v>69</v>
      </c>
      <c r="D414" s="43">
        <v>45162.74</v>
      </c>
    </row>
    <row r="415" spans="2:4" ht="13.5" customHeight="1">
      <c r="B415" s="10" t="s">
        <v>25</v>
      </c>
      <c r="C415" s="26" t="s">
        <v>70</v>
      </c>
      <c r="D415" s="43">
        <v>35112.86</v>
      </c>
    </row>
    <row r="416" spans="2:4" ht="13.5" customHeight="1">
      <c r="B416" s="10" t="s">
        <v>26</v>
      </c>
      <c r="C416" s="26" t="s">
        <v>35</v>
      </c>
      <c r="D416" s="43">
        <v>20296.04</v>
      </c>
    </row>
    <row r="417" spans="2:4" ht="13.5" customHeight="1">
      <c r="B417" s="10" t="s">
        <v>27</v>
      </c>
      <c r="C417" s="26" t="s">
        <v>56</v>
      </c>
      <c r="D417" s="43">
        <v>3727.77</v>
      </c>
    </row>
    <row r="418" spans="2:4" ht="13.5" customHeight="1">
      <c r="B418" s="10" t="s">
        <v>37</v>
      </c>
      <c r="C418" s="26" t="s">
        <v>57</v>
      </c>
      <c r="D418" s="52">
        <v>100094.02</v>
      </c>
    </row>
    <row r="419" spans="2:4" ht="13.5" customHeight="1">
      <c r="B419" s="10" t="s">
        <v>39</v>
      </c>
      <c r="C419" s="26" t="s">
        <v>40</v>
      </c>
      <c r="D419" s="52">
        <v>0</v>
      </c>
    </row>
    <row r="420" spans="2:4" ht="15" customHeight="1">
      <c r="B420" s="6" t="s">
        <v>28</v>
      </c>
      <c r="C420" s="24" t="s">
        <v>29</v>
      </c>
      <c r="D420" s="45">
        <v>239598.14</v>
      </c>
    </row>
    <row r="421" spans="2:4" ht="16.5" customHeight="1">
      <c r="B421" s="8"/>
      <c r="C421" s="27" t="s">
        <v>30</v>
      </c>
      <c r="D421" s="57">
        <f>D397+D400+D410+D420</f>
        <v>3234574.92</v>
      </c>
    </row>
    <row r="422" spans="2:4" ht="13.5" customHeight="1">
      <c r="B422" s="6"/>
      <c r="C422" s="27" t="s">
        <v>53</v>
      </c>
      <c r="D422" s="53">
        <v>3234574.92</v>
      </c>
    </row>
    <row r="423" spans="2:4" ht="13.5" customHeight="1">
      <c r="B423" s="8"/>
      <c r="C423" s="38" t="s">
        <v>54</v>
      </c>
      <c r="D423" s="54">
        <f>D422-D424</f>
        <v>2224935.06</v>
      </c>
    </row>
    <row r="424" spans="2:4" ht="13.5" customHeight="1" thickBot="1">
      <c r="B424" s="8"/>
      <c r="C424" s="38" t="s">
        <v>55</v>
      </c>
      <c r="D424" s="55">
        <v>1009639.86</v>
      </c>
    </row>
    <row r="425" spans="2:4" ht="13.5" customHeight="1">
      <c r="B425" s="18"/>
      <c r="C425" s="18"/>
      <c r="D425" s="19"/>
    </row>
    <row r="426" spans="2:4" ht="13.5" customHeight="1">
      <c r="B426" s="18"/>
      <c r="C426" s="18"/>
      <c r="D426" s="19"/>
    </row>
    <row r="427" spans="2:4" ht="13.5" customHeight="1">
      <c r="B427" s="18"/>
      <c r="C427" s="18"/>
      <c r="D427" s="19"/>
    </row>
    <row r="429" spans="2:4" ht="12">
      <c r="B429" s="35" t="s">
        <v>89</v>
      </c>
      <c r="C429" s="36"/>
      <c r="D429" s="37"/>
    </row>
    <row r="432" spans="2:3" ht="12.75">
      <c r="B432" s="61" t="s">
        <v>31</v>
      </c>
      <c r="C432" s="61"/>
    </row>
    <row r="433" spans="2:3" ht="12.75">
      <c r="B433" s="61" t="s">
        <v>32</v>
      </c>
      <c r="C433" s="61"/>
    </row>
    <row r="434" spans="2:3" ht="12.75">
      <c r="B434" s="61" t="s">
        <v>82</v>
      </c>
      <c r="C434" s="61"/>
    </row>
    <row r="435" ht="16.5" customHeight="1"/>
    <row r="436" spans="2:3" ht="16.5" customHeight="1" thickBot="1">
      <c r="B436" s="4" t="s">
        <v>0</v>
      </c>
      <c r="C436" s="15" t="s">
        <v>50</v>
      </c>
    </row>
    <row r="437" spans="2:4" s="37" customFormat="1" ht="24">
      <c r="B437" s="39" t="s">
        <v>1</v>
      </c>
      <c r="C437" s="40" t="s">
        <v>2</v>
      </c>
      <c r="D437" s="41" t="s">
        <v>81</v>
      </c>
    </row>
    <row r="438" spans="2:4" ht="22.5">
      <c r="B438" s="6" t="s">
        <v>3</v>
      </c>
      <c r="C438" s="24" t="s">
        <v>4</v>
      </c>
      <c r="D438" s="29">
        <f>D439+D440</f>
        <v>2563827.1399999997</v>
      </c>
    </row>
    <row r="439" spans="2:4" s="48" customFormat="1" ht="11.25">
      <c r="B439" s="20"/>
      <c r="C439" s="25" t="s">
        <v>77</v>
      </c>
      <c r="D439" s="42">
        <v>1251496.26</v>
      </c>
    </row>
    <row r="440" spans="2:4" s="48" customFormat="1" ht="11.25">
      <c r="B440" s="20"/>
      <c r="C440" s="25" t="s">
        <v>78</v>
      </c>
      <c r="D440" s="42">
        <v>1312330.88</v>
      </c>
    </row>
    <row r="441" spans="2:4" ht="15" customHeight="1">
      <c r="B441" s="6" t="s">
        <v>5</v>
      </c>
      <c r="C441" s="24" t="s">
        <v>6</v>
      </c>
      <c r="D441" s="29">
        <f>D442+D443+D444+D445+D446+D448+D449+D447</f>
        <v>1669474.44</v>
      </c>
    </row>
    <row r="442" spans="2:4" ht="13.5" customHeight="1">
      <c r="B442" s="7" t="s">
        <v>7</v>
      </c>
      <c r="C442" s="26" t="s">
        <v>8</v>
      </c>
      <c r="D442" s="43">
        <v>238098.65</v>
      </c>
    </row>
    <row r="443" spans="2:4" ht="13.5" customHeight="1">
      <c r="B443" s="7" t="s">
        <v>9</v>
      </c>
      <c r="C443" s="26" t="s">
        <v>10</v>
      </c>
      <c r="D443" s="43">
        <v>212000</v>
      </c>
    </row>
    <row r="444" spans="2:4" ht="13.5" customHeight="1">
      <c r="B444" s="7" t="s">
        <v>11</v>
      </c>
      <c r="C444" s="26" t="s">
        <v>67</v>
      </c>
      <c r="D444" s="43">
        <v>261943.26</v>
      </c>
    </row>
    <row r="445" spans="2:4" ht="13.5" customHeight="1">
      <c r="B445" s="7" t="s">
        <v>12</v>
      </c>
      <c r="C445" s="26" t="s">
        <v>68</v>
      </c>
      <c r="D445" s="43">
        <v>44765.83</v>
      </c>
    </row>
    <row r="446" spans="2:4" ht="13.5" customHeight="1">
      <c r="B446" s="7" t="s">
        <v>13</v>
      </c>
      <c r="C446" s="26" t="s">
        <v>14</v>
      </c>
      <c r="D446" s="43">
        <v>36394.09</v>
      </c>
    </row>
    <row r="447" spans="2:4" ht="13.5" customHeight="1">
      <c r="B447" s="10" t="s">
        <v>15</v>
      </c>
      <c r="C447" s="26" t="s">
        <v>58</v>
      </c>
      <c r="D447" s="52">
        <v>21788.85</v>
      </c>
    </row>
    <row r="448" spans="2:4" ht="13.5" customHeight="1">
      <c r="B448" s="10" t="s">
        <v>17</v>
      </c>
      <c r="C448" s="26" t="s">
        <v>16</v>
      </c>
      <c r="D448" s="43">
        <v>43962.29</v>
      </c>
    </row>
    <row r="449" spans="2:4" ht="13.5" customHeight="1">
      <c r="B449" s="10" t="s">
        <v>59</v>
      </c>
      <c r="C449" s="26" t="s">
        <v>18</v>
      </c>
      <c r="D449" s="52">
        <v>810521.47</v>
      </c>
    </row>
    <row r="450" spans="2:4" ht="13.5" customHeight="1">
      <c r="B450" s="10"/>
      <c r="C450" s="26" t="s">
        <v>79</v>
      </c>
      <c r="D450" s="46">
        <v>2049.84</v>
      </c>
    </row>
    <row r="451" spans="2:4" ht="13.5" customHeight="1">
      <c r="B451" s="10"/>
      <c r="C451" s="26" t="s">
        <v>76</v>
      </c>
      <c r="D451" s="46">
        <v>79971.63</v>
      </c>
    </row>
    <row r="452" spans="2:4" ht="13.5" customHeight="1">
      <c r="B452" s="10"/>
      <c r="C452" s="26" t="s">
        <v>84</v>
      </c>
      <c r="D452" s="46">
        <v>28500</v>
      </c>
    </row>
    <row r="453" spans="2:4" ht="15" customHeight="1">
      <c r="B453" s="6" t="s">
        <v>19</v>
      </c>
      <c r="C453" s="24" t="s">
        <v>33</v>
      </c>
      <c r="D453" s="29">
        <f>D454+D455+D456+D457+D458+D459+D460+D461+D462</f>
        <v>736994.31</v>
      </c>
    </row>
    <row r="454" spans="2:4" ht="13.5" customHeight="1">
      <c r="B454" s="7" t="s">
        <v>20</v>
      </c>
      <c r="C454" s="26" t="s">
        <v>21</v>
      </c>
      <c r="D454" s="43">
        <v>401241.96</v>
      </c>
    </row>
    <row r="455" spans="2:4" ht="13.5" customHeight="1">
      <c r="B455" s="10" t="s">
        <v>22</v>
      </c>
      <c r="C455" s="26" t="s">
        <v>38</v>
      </c>
      <c r="D455" s="43">
        <v>0</v>
      </c>
    </row>
    <row r="456" spans="2:4" ht="13.5" customHeight="1">
      <c r="B456" s="10" t="s">
        <v>23</v>
      </c>
      <c r="C456" s="26" t="s">
        <v>34</v>
      </c>
      <c r="D456" s="43">
        <v>0</v>
      </c>
    </row>
    <row r="457" spans="2:4" ht="13.5" customHeight="1">
      <c r="B457" s="10" t="s">
        <v>24</v>
      </c>
      <c r="C457" s="26" t="s">
        <v>69</v>
      </c>
      <c r="D457" s="43">
        <v>74949.55</v>
      </c>
    </row>
    <row r="458" spans="2:4" ht="13.5" customHeight="1">
      <c r="B458" s="10" t="s">
        <v>25</v>
      </c>
      <c r="C458" s="26" t="s">
        <v>70</v>
      </c>
      <c r="D458" s="43">
        <v>55395.04</v>
      </c>
    </row>
    <row r="459" spans="2:4" ht="13.5" customHeight="1">
      <c r="B459" s="10" t="s">
        <v>26</v>
      </c>
      <c r="C459" s="26" t="s">
        <v>35</v>
      </c>
      <c r="D459" s="43">
        <v>32787.62</v>
      </c>
    </row>
    <row r="460" spans="2:4" ht="13.5" customHeight="1">
      <c r="B460" s="10" t="s">
        <v>27</v>
      </c>
      <c r="C460" s="26" t="s">
        <v>56</v>
      </c>
      <c r="D460" s="43">
        <v>5482.01</v>
      </c>
    </row>
    <row r="461" spans="2:4" ht="13.5" customHeight="1">
      <c r="B461" s="10" t="s">
        <v>37</v>
      </c>
      <c r="C461" s="26" t="s">
        <v>57</v>
      </c>
      <c r="D461" s="52">
        <v>167138.13</v>
      </c>
    </row>
    <row r="462" spans="2:4" ht="13.5" customHeight="1">
      <c r="B462" s="10" t="s">
        <v>39</v>
      </c>
      <c r="C462" s="26" t="s">
        <v>40</v>
      </c>
      <c r="D462" s="52">
        <v>0</v>
      </c>
    </row>
    <row r="463" spans="2:4" ht="15" customHeight="1">
      <c r="B463" s="6" t="s">
        <v>28</v>
      </c>
      <c r="C463" s="24" t="s">
        <v>29</v>
      </c>
      <c r="D463" s="45">
        <v>397623.67</v>
      </c>
    </row>
    <row r="464" spans="2:4" ht="16.5" customHeight="1">
      <c r="B464" s="8"/>
      <c r="C464" s="27" t="s">
        <v>30</v>
      </c>
      <c r="D464" s="44">
        <f>D438+D441+D453+D463</f>
        <v>5367919.5600000005</v>
      </c>
    </row>
    <row r="465" spans="2:4" ht="13.5" customHeight="1">
      <c r="B465" s="6"/>
      <c r="C465" s="27" t="s">
        <v>53</v>
      </c>
      <c r="D465" s="53">
        <v>5367919.56</v>
      </c>
    </row>
    <row r="466" spans="2:4" ht="13.5" customHeight="1">
      <c r="B466" s="8"/>
      <c r="C466" s="38" t="s">
        <v>54</v>
      </c>
      <c r="D466" s="54">
        <f>D465-D467</f>
        <v>3828928.5299999993</v>
      </c>
    </row>
    <row r="467" spans="2:4" ht="13.5" customHeight="1" thickBot="1">
      <c r="B467" s="8"/>
      <c r="C467" s="38" t="s">
        <v>55</v>
      </c>
      <c r="D467" s="55">
        <v>1538991.03</v>
      </c>
    </row>
    <row r="468" spans="2:4" ht="13.5" customHeight="1">
      <c r="B468" s="18"/>
      <c r="C468" s="18"/>
      <c r="D468" s="19"/>
    </row>
    <row r="469" spans="2:4" ht="13.5" customHeight="1">
      <c r="B469" s="18"/>
      <c r="C469" s="18"/>
      <c r="D469" s="19"/>
    </row>
    <row r="470" ht="21" customHeight="1"/>
    <row r="471" spans="2:4" ht="12">
      <c r="B471" s="35" t="s">
        <v>89</v>
      </c>
      <c r="C471" s="36"/>
      <c r="D471" s="37"/>
    </row>
    <row r="474" spans="2:3" ht="12.75">
      <c r="B474" s="61" t="s">
        <v>31</v>
      </c>
      <c r="C474" s="61"/>
    </row>
    <row r="475" spans="2:3" ht="12.75">
      <c r="B475" s="61" t="s">
        <v>32</v>
      </c>
      <c r="C475" s="61"/>
    </row>
    <row r="476" spans="2:3" ht="12.75">
      <c r="B476" s="61" t="s">
        <v>82</v>
      </c>
      <c r="C476" s="61"/>
    </row>
    <row r="477" ht="16.5" customHeight="1"/>
    <row r="478" spans="2:3" ht="16.5" customHeight="1" thickBot="1">
      <c r="B478" s="4" t="s">
        <v>0</v>
      </c>
      <c r="C478" s="15" t="s">
        <v>51</v>
      </c>
    </row>
    <row r="479" spans="2:4" s="37" customFormat="1" ht="24">
      <c r="B479" s="39" t="s">
        <v>1</v>
      </c>
      <c r="C479" s="40" t="s">
        <v>2</v>
      </c>
      <c r="D479" s="41" t="s">
        <v>81</v>
      </c>
    </row>
    <row r="480" spans="2:4" ht="22.5">
      <c r="B480" s="6" t="s">
        <v>3</v>
      </c>
      <c r="C480" s="24" t="s">
        <v>4</v>
      </c>
      <c r="D480" s="29">
        <f>D481+D482</f>
        <v>3979498.78</v>
      </c>
    </row>
    <row r="481" spans="2:4" s="48" customFormat="1" ht="11.25">
      <c r="B481" s="20"/>
      <c r="C481" s="25" t="s">
        <v>77</v>
      </c>
      <c r="D481" s="42">
        <v>1749486.96</v>
      </c>
    </row>
    <row r="482" spans="2:4" s="48" customFormat="1" ht="11.25">
      <c r="B482" s="20"/>
      <c r="C482" s="25" t="s">
        <v>78</v>
      </c>
      <c r="D482" s="42">
        <v>2230011.82</v>
      </c>
    </row>
    <row r="483" spans="2:4" ht="15" customHeight="1">
      <c r="B483" s="6" t="s">
        <v>5</v>
      </c>
      <c r="C483" s="24" t="s">
        <v>6</v>
      </c>
      <c r="D483" s="29">
        <f>D484+D485+D486+D487+D488+D490+D491+D489</f>
        <v>2422312.11</v>
      </c>
    </row>
    <row r="484" spans="2:4" ht="13.5" customHeight="1">
      <c r="B484" s="7" t="s">
        <v>7</v>
      </c>
      <c r="C484" s="26" t="s">
        <v>8</v>
      </c>
      <c r="D484" s="43">
        <v>387072.22</v>
      </c>
    </row>
    <row r="485" spans="2:4" ht="13.5" customHeight="1">
      <c r="B485" s="7" t="s">
        <v>9</v>
      </c>
      <c r="C485" s="26" t="s">
        <v>10</v>
      </c>
      <c r="D485" s="43">
        <v>344000</v>
      </c>
    </row>
    <row r="486" spans="2:4" ht="13.5" customHeight="1">
      <c r="B486" s="7" t="s">
        <v>11</v>
      </c>
      <c r="C486" s="26" t="s">
        <v>67</v>
      </c>
      <c r="D486" s="43">
        <v>497370.86</v>
      </c>
    </row>
    <row r="487" spans="2:4" ht="13.5" customHeight="1">
      <c r="B487" s="7" t="s">
        <v>12</v>
      </c>
      <c r="C487" s="26" t="s">
        <v>68</v>
      </c>
      <c r="D487" s="43">
        <v>107123.54</v>
      </c>
    </row>
    <row r="488" spans="2:4" ht="13.5" customHeight="1">
      <c r="B488" s="7" t="s">
        <v>13</v>
      </c>
      <c r="C488" s="26" t="s">
        <v>14</v>
      </c>
      <c r="D488" s="43">
        <v>45481.88</v>
      </c>
    </row>
    <row r="489" spans="2:4" ht="13.5" customHeight="1">
      <c r="B489" s="10" t="s">
        <v>15</v>
      </c>
      <c r="C489" s="26" t="s">
        <v>58</v>
      </c>
      <c r="D489" s="52">
        <v>32147.59</v>
      </c>
    </row>
    <row r="490" spans="2:4" ht="13.5" customHeight="1">
      <c r="B490" s="10" t="s">
        <v>17</v>
      </c>
      <c r="C490" s="26" t="s">
        <v>16</v>
      </c>
      <c r="D490" s="43">
        <v>70339.67</v>
      </c>
    </row>
    <row r="491" spans="2:4" ht="13.5" customHeight="1">
      <c r="B491" s="10" t="s">
        <v>59</v>
      </c>
      <c r="C491" s="26" t="s">
        <v>18</v>
      </c>
      <c r="D491" s="52">
        <v>938776.35</v>
      </c>
    </row>
    <row r="492" spans="2:4" ht="13.5" customHeight="1">
      <c r="B492" s="10"/>
      <c r="C492" s="26" t="s">
        <v>79</v>
      </c>
      <c r="D492" s="46">
        <v>4919.61</v>
      </c>
    </row>
    <row r="493" spans="2:4" ht="13.5" customHeight="1">
      <c r="B493" s="10"/>
      <c r="C493" s="26" t="s">
        <v>85</v>
      </c>
      <c r="D493" s="46">
        <v>899602.35</v>
      </c>
    </row>
    <row r="494" spans="2:4" ht="13.5" customHeight="1">
      <c r="B494" s="10"/>
      <c r="C494" s="26" t="s">
        <v>76</v>
      </c>
      <c r="D494" s="46">
        <v>34254.39</v>
      </c>
    </row>
    <row r="495" spans="2:4" ht="15" customHeight="1">
      <c r="B495" s="6" t="s">
        <v>19</v>
      </c>
      <c r="C495" s="24" t="s">
        <v>33</v>
      </c>
      <c r="D495" s="57">
        <f>D496+D497+D498+D499+D500+D501+D502+D503+D504</f>
        <v>1816338.78</v>
      </c>
    </row>
    <row r="496" spans="2:4" ht="13.5" customHeight="1">
      <c r="B496" s="7" t="s">
        <v>20</v>
      </c>
      <c r="C496" s="26" t="s">
        <v>21</v>
      </c>
      <c r="D496" s="43">
        <v>1105046.76</v>
      </c>
    </row>
    <row r="497" spans="2:4" ht="13.5" customHeight="1">
      <c r="B497" s="10" t="s">
        <v>22</v>
      </c>
      <c r="C497" s="26" t="s">
        <v>38</v>
      </c>
      <c r="D497" s="43">
        <v>0</v>
      </c>
    </row>
    <row r="498" spans="2:4" ht="13.5" customHeight="1">
      <c r="B498" s="10" t="s">
        <v>23</v>
      </c>
      <c r="C498" s="26" t="s">
        <v>34</v>
      </c>
      <c r="D498" s="43">
        <v>187251.84</v>
      </c>
    </row>
    <row r="499" spans="2:4" ht="13.5" customHeight="1">
      <c r="B499" s="10" t="s">
        <v>24</v>
      </c>
      <c r="C499" s="26" t="s">
        <v>69</v>
      </c>
      <c r="D499" s="43">
        <v>123925.54</v>
      </c>
    </row>
    <row r="500" spans="2:4" ht="13.5" customHeight="1">
      <c r="B500" s="10" t="s">
        <v>25</v>
      </c>
      <c r="C500" s="26" t="s">
        <v>70</v>
      </c>
      <c r="D500" s="43">
        <v>78723.38</v>
      </c>
    </row>
    <row r="501" spans="2:4" ht="13.5" customHeight="1">
      <c r="B501" s="10" t="s">
        <v>26</v>
      </c>
      <c r="C501" s="26" t="s">
        <v>35</v>
      </c>
      <c r="D501" s="43">
        <v>49283.56</v>
      </c>
    </row>
    <row r="502" spans="2:4" ht="13.5" customHeight="1">
      <c r="B502" s="10" t="s">
        <v>27</v>
      </c>
      <c r="C502" s="26" t="s">
        <v>56</v>
      </c>
      <c r="D502" s="43">
        <v>7236.26</v>
      </c>
    </row>
    <row r="503" spans="2:4" ht="13.5" customHeight="1">
      <c r="B503" s="10" t="s">
        <v>37</v>
      </c>
      <c r="C503" s="26" t="s">
        <v>57</v>
      </c>
      <c r="D503" s="52">
        <v>264871.44</v>
      </c>
    </row>
    <row r="504" spans="2:4" ht="13.5" customHeight="1">
      <c r="B504" s="10" t="s">
        <v>39</v>
      </c>
      <c r="C504" s="26" t="s">
        <v>40</v>
      </c>
      <c r="D504" s="52">
        <v>0</v>
      </c>
    </row>
    <row r="505" spans="2:4" ht="15" customHeight="1">
      <c r="B505" s="6" t="s">
        <v>28</v>
      </c>
      <c r="C505" s="24" t="s">
        <v>29</v>
      </c>
      <c r="D505" s="45">
        <v>657451.97</v>
      </c>
    </row>
    <row r="506" spans="2:4" ht="16.5" customHeight="1">
      <c r="B506" s="8"/>
      <c r="C506" s="27" t="s">
        <v>30</v>
      </c>
      <c r="D506" s="44">
        <f>D480+D483+D495+D505</f>
        <v>8875601.64</v>
      </c>
    </row>
    <row r="507" spans="2:4" ht="13.5" customHeight="1">
      <c r="B507" s="6"/>
      <c r="C507" s="27" t="s">
        <v>53</v>
      </c>
      <c r="D507" s="53">
        <v>8875601.64</v>
      </c>
    </row>
    <row r="508" spans="2:4" ht="13.5" customHeight="1">
      <c r="B508" s="8"/>
      <c r="C508" s="38" t="s">
        <v>54</v>
      </c>
      <c r="D508" s="54">
        <f>D507-D509</f>
        <v>6345706.0200000005</v>
      </c>
    </row>
    <row r="509" spans="2:4" ht="13.5" customHeight="1" thickBot="1">
      <c r="B509" s="8"/>
      <c r="C509" s="38" t="s">
        <v>55</v>
      </c>
      <c r="D509" s="55">
        <v>2529895.62</v>
      </c>
    </row>
    <row r="510" spans="2:4" ht="13.5" customHeight="1">
      <c r="B510" s="18"/>
      <c r="C510" s="18"/>
      <c r="D510" s="19"/>
    </row>
    <row r="511" spans="2:4" ht="13.5" customHeight="1">
      <c r="B511" s="18"/>
      <c r="C511" s="18"/>
      <c r="D511" s="19"/>
    </row>
    <row r="512" ht="16.5" customHeight="1"/>
    <row r="513" spans="2:4" ht="12">
      <c r="B513" s="35" t="s">
        <v>89</v>
      </c>
      <c r="C513" s="36"/>
      <c r="D513" s="37"/>
    </row>
    <row r="516" spans="2:3" ht="12.75">
      <c r="B516" s="61" t="s">
        <v>31</v>
      </c>
      <c r="C516" s="61"/>
    </row>
    <row r="517" spans="2:3" ht="12.75">
      <c r="B517" s="61" t="s">
        <v>32</v>
      </c>
      <c r="C517" s="61"/>
    </row>
    <row r="518" spans="2:3" ht="12.75">
      <c r="B518" s="61" t="s">
        <v>82</v>
      </c>
      <c r="C518" s="61"/>
    </row>
    <row r="519" ht="16.5" customHeight="1"/>
    <row r="520" spans="2:3" ht="16.5" customHeight="1" thickBot="1">
      <c r="B520" s="4" t="s">
        <v>0</v>
      </c>
      <c r="C520" s="60" t="s">
        <v>61</v>
      </c>
    </row>
    <row r="521" spans="2:4" s="37" customFormat="1" ht="24">
      <c r="B521" s="39" t="s">
        <v>1</v>
      </c>
      <c r="C521" s="40" t="s">
        <v>2</v>
      </c>
      <c r="D521" s="41" t="s">
        <v>81</v>
      </c>
    </row>
    <row r="522" spans="2:4" ht="22.5">
      <c r="B522" s="6" t="s">
        <v>3</v>
      </c>
      <c r="C522" s="24" t="s">
        <v>4</v>
      </c>
      <c r="D522" s="29">
        <f>D523+D524</f>
        <v>2305253.27</v>
      </c>
    </row>
    <row r="523" spans="2:4" s="48" customFormat="1" ht="11.25">
      <c r="B523" s="20"/>
      <c r="C523" s="25" t="s">
        <v>74</v>
      </c>
      <c r="D523" s="42">
        <v>1510784.65</v>
      </c>
    </row>
    <row r="524" spans="2:4" ht="11.25">
      <c r="B524" s="6"/>
      <c r="C524" s="25" t="s">
        <v>75</v>
      </c>
      <c r="D524" s="42">
        <v>794468.62</v>
      </c>
    </row>
    <row r="525" spans="2:4" ht="15" customHeight="1">
      <c r="B525" s="6" t="s">
        <v>5</v>
      </c>
      <c r="C525" s="24" t="s">
        <v>6</v>
      </c>
      <c r="D525" s="29">
        <f>SUM(D526:D533)</f>
        <v>1088153.65</v>
      </c>
    </row>
    <row r="526" spans="2:4" ht="13.5" customHeight="1">
      <c r="B526" s="7" t="s">
        <v>7</v>
      </c>
      <c r="C526" s="26" t="s">
        <v>8</v>
      </c>
      <c r="D526" s="43">
        <v>175141.12</v>
      </c>
    </row>
    <row r="527" spans="2:4" ht="13.5" customHeight="1">
      <c r="B527" s="7" t="s">
        <v>9</v>
      </c>
      <c r="C527" s="26" t="s">
        <v>10</v>
      </c>
      <c r="D527" s="43">
        <v>156000</v>
      </c>
    </row>
    <row r="528" spans="2:4" ht="13.5" customHeight="1">
      <c r="B528" s="7" t="s">
        <v>11</v>
      </c>
      <c r="C528" s="26" t="s">
        <v>67</v>
      </c>
      <c r="D528" s="42">
        <v>601376.7</v>
      </c>
    </row>
    <row r="529" spans="2:4" ht="13.5" customHeight="1">
      <c r="B529" s="7" t="s">
        <v>12</v>
      </c>
      <c r="C529" s="26" t="s">
        <v>68</v>
      </c>
      <c r="D529" s="43">
        <v>24788.38</v>
      </c>
    </row>
    <row r="530" spans="2:4" ht="13.5" customHeight="1">
      <c r="B530" s="7" t="s">
        <v>13</v>
      </c>
      <c r="C530" s="26" t="s">
        <v>14</v>
      </c>
      <c r="D530" s="43">
        <v>0</v>
      </c>
    </row>
    <row r="531" spans="2:4" ht="13.5" customHeight="1">
      <c r="B531" s="10" t="s">
        <v>15</v>
      </c>
      <c r="C531" s="26" t="s">
        <v>58</v>
      </c>
      <c r="D531" s="42">
        <v>35756.49</v>
      </c>
    </row>
    <row r="532" spans="2:4" ht="13.5" customHeight="1">
      <c r="B532" s="10" t="s">
        <v>17</v>
      </c>
      <c r="C532" s="26" t="s">
        <v>16</v>
      </c>
      <c r="D532" s="43">
        <v>49823.98</v>
      </c>
    </row>
    <row r="533" spans="2:4" ht="13.5" customHeight="1">
      <c r="B533" s="10" t="s">
        <v>59</v>
      </c>
      <c r="C533" s="26" t="s">
        <v>18</v>
      </c>
      <c r="D533" s="42">
        <v>45266.98</v>
      </c>
    </row>
    <row r="534" spans="2:4" ht="13.5" customHeight="1">
      <c r="B534" s="10"/>
      <c r="C534" s="26" t="s">
        <v>73</v>
      </c>
      <c r="D534" s="46">
        <v>2459.81</v>
      </c>
    </row>
    <row r="535" spans="2:4" ht="13.5" customHeight="1">
      <c r="B535" s="10"/>
      <c r="C535" s="26" t="s">
        <v>83</v>
      </c>
      <c r="D535" s="46">
        <v>42807.17</v>
      </c>
    </row>
    <row r="536" spans="2:4" ht="15" customHeight="1">
      <c r="B536" s="6" t="s">
        <v>19</v>
      </c>
      <c r="C536" s="24" t="s">
        <v>33</v>
      </c>
      <c r="D536" s="29">
        <f>SUM(D537:D545)</f>
        <v>2220398.39</v>
      </c>
    </row>
    <row r="537" spans="2:4" ht="13.5" customHeight="1">
      <c r="B537" s="7" t="s">
        <v>20</v>
      </c>
      <c r="C537" s="26" t="s">
        <v>21</v>
      </c>
      <c r="D537" s="43">
        <v>1099570.92</v>
      </c>
    </row>
    <row r="538" spans="2:4" ht="13.5" customHeight="1">
      <c r="B538" s="10" t="s">
        <v>22</v>
      </c>
      <c r="C538" s="26" t="s">
        <v>38</v>
      </c>
      <c r="D538" s="42">
        <v>70364.85</v>
      </c>
    </row>
    <row r="539" spans="2:4" ht="13.5" customHeight="1">
      <c r="B539" s="10" t="s">
        <v>23</v>
      </c>
      <c r="C539" s="26" t="s">
        <v>34</v>
      </c>
      <c r="D539" s="43">
        <v>744640.44</v>
      </c>
    </row>
    <row r="540" spans="2:4" ht="13.5" customHeight="1">
      <c r="B540" s="10" t="s">
        <v>24</v>
      </c>
      <c r="C540" s="26" t="s">
        <v>69</v>
      </c>
      <c r="D540" s="43">
        <v>82352.07</v>
      </c>
    </row>
    <row r="541" spans="2:4" ht="13.5" customHeight="1">
      <c r="B541" s="10" t="s">
        <v>25</v>
      </c>
      <c r="C541" s="26" t="s">
        <v>70</v>
      </c>
      <c r="D541" s="43">
        <v>72854.96</v>
      </c>
    </row>
    <row r="542" spans="2:4" ht="13.5" customHeight="1">
      <c r="B542" s="10" t="s">
        <v>26</v>
      </c>
      <c r="C542" s="26" t="s">
        <v>35</v>
      </c>
      <c r="D542" s="43">
        <v>30443.83</v>
      </c>
    </row>
    <row r="543" spans="2:4" ht="13.5" customHeight="1">
      <c r="B543" s="10" t="s">
        <v>27</v>
      </c>
      <c r="C543" s="26" t="s">
        <v>56</v>
      </c>
      <c r="D543" s="43">
        <v>3069.93</v>
      </c>
    </row>
    <row r="544" spans="2:4" ht="13.5" customHeight="1">
      <c r="B544" s="10" t="s">
        <v>37</v>
      </c>
      <c r="C544" s="26" t="s">
        <v>57</v>
      </c>
      <c r="D544" s="42">
        <v>0</v>
      </c>
    </row>
    <row r="545" spans="2:4" ht="13.5" customHeight="1">
      <c r="B545" s="10" t="s">
        <v>39</v>
      </c>
      <c r="C545" s="26" t="s">
        <v>40</v>
      </c>
      <c r="D545" s="42">
        <v>117101.39</v>
      </c>
    </row>
    <row r="546" spans="2:4" ht="15" customHeight="1">
      <c r="B546" s="6" t="s">
        <v>28</v>
      </c>
      <c r="C546" s="24" t="s">
        <v>29</v>
      </c>
      <c r="D546" s="45">
        <f>(D522+D525+D536)*0.06</f>
        <v>336828.3186</v>
      </c>
    </row>
    <row r="547" spans="2:4" ht="15" customHeight="1">
      <c r="B547" s="8"/>
      <c r="C547" s="27" t="s">
        <v>30</v>
      </c>
      <c r="D547" s="29">
        <f>D522+D525+D536+D546</f>
        <v>5950633.6286</v>
      </c>
    </row>
    <row r="548" spans="2:4" ht="13.5" customHeight="1">
      <c r="B548" s="6"/>
      <c r="C548" s="9" t="s">
        <v>53</v>
      </c>
      <c r="D548" s="53">
        <v>5898091.32</v>
      </c>
    </row>
    <row r="549" spans="2:4" ht="13.5" customHeight="1">
      <c r="B549" s="8"/>
      <c r="C549" s="8" t="s">
        <v>54</v>
      </c>
      <c r="D549" s="54">
        <f>D548-D550</f>
        <v>4832562.21</v>
      </c>
    </row>
    <row r="550" spans="2:4" ht="13.5" customHeight="1" thickBot="1">
      <c r="B550" s="8"/>
      <c r="C550" s="8" t="s">
        <v>55</v>
      </c>
      <c r="D550" s="55">
        <v>1065529.11</v>
      </c>
    </row>
    <row r="551" spans="2:4" ht="13.5" customHeight="1">
      <c r="B551" s="18"/>
      <c r="C551" s="18"/>
      <c r="D551" s="19"/>
    </row>
    <row r="552" spans="2:4" ht="13.5" customHeight="1">
      <c r="B552" s="18"/>
      <c r="C552" s="18"/>
      <c r="D552" s="19"/>
    </row>
    <row r="553" spans="2:4" ht="13.5" customHeight="1">
      <c r="B553" s="18"/>
      <c r="C553" s="18"/>
      <c r="D553" s="19"/>
    </row>
    <row r="554" spans="2:4" ht="15" customHeight="1">
      <c r="B554" s="18"/>
      <c r="C554" s="17"/>
      <c r="D554" s="32"/>
    </row>
    <row r="555" spans="2:4" s="47" customFormat="1" ht="12.75">
      <c r="B555" s="35" t="s">
        <v>86</v>
      </c>
      <c r="C555" s="36"/>
      <c r="D555" s="37"/>
    </row>
    <row r="560" spans="1:3" ht="12.75">
      <c r="A560" s="1"/>
      <c r="B560" s="61" t="s">
        <v>31</v>
      </c>
      <c r="C560" s="61"/>
    </row>
    <row r="561" spans="1:3" ht="12.75">
      <c r="A561" s="2"/>
      <c r="B561" s="61" t="s">
        <v>32</v>
      </c>
      <c r="C561" s="61"/>
    </row>
    <row r="562" spans="1:3" ht="12.75" customHeight="1">
      <c r="A562" s="3"/>
      <c r="B562" s="61" t="s">
        <v>60</v>
      </c>
      <c r="C562" s="61"/>
    </row>
    <row r="563" ht="12.75" customHeight="1"/>
    <row r="564" spans="2:3" s="49" customFormat="1" ht="17.25" customHeight="1">
      <c r="B564" s="49" t="s">
        <v>0</v>
      </c>
      <c r="C564" s="5" t="s">
        <v>48</v>
      </c>
    </row>
    <row r="565" spans="2:4" ht="28.5" customHeight="1">
      <c r="B565" s="14" t="s">
        <v>1</v>
      </c>
      <c r="C565" s="23" t="s">
        <v>2</v>
      </c>
      <c r="D565" s="30" t="s">
        <v>66</v>
      </c>
    </row>
    <row r="566" spans="2:4" ht="27" customHeight="1">
      <c r="B566" s="6" t="s">
        <v>3</v>
      </c>
      <c r="C566" s="24" t="s">
        <v>4</v>
      </c>
      <c r="D566" s="16">
        <f>D567+D568</f>
        <v>3120635.85</v>
      </c>
    </row>
    <row r="567" spans="2:4" ht="18.75" customHeight="1">
      <c r="B567" s="20" t="s">
        <v>62</v>
      </c>
      <c r="C567" s="25" t="s">
        <v>63</v>
      </c>
      <c r="D567" s="22">
        <v>1967580.76</v>
      </c>
    </row>
    <row r="568" spans="2:4" ht="18.75" customHeight="1">
      <c r="B568" s="20" t="s">
        <v>64</v>
      </c>
      <c r="C568" s="25" t="s">
        <v>65</v>
      </c>
      <c r="D568" s="22">
        <v>1153055.09</v>
      </c>
    </row>
    <row r="569" spans="2:4" ht="19.5" customHeight="1">
      <c r="B569" s="6" t="s">
        <v>5</v>
      </c>
      <c r="C569" s="24" t="s">
        <v>6</v>
      </c>
      <c r="D569" s="28">
        <f>D570+D571+D572+D573+D574+D575+D576+D577</f>
        <v>669168.69</v>
      </c>
    </row>
    <row r="570" spans="2:4" ht="18.75" customHeight="1">
      <c r="B570" s="7" t="s">
        <v>7</v>
      </c>
      <c r="C570" s="26" t="s">
        <v>8</v>
      </c>
      <c r="D570" s="31">
        <v>100203.5</v>
      </c>
    </row>
    <row r="571" spans="2:4" ht="18.75" customHeight="1">
      <c r="B571" s="7" t="s">
        <v>9</v>
      </c>
      <c r="C571" s="26" t="s">
        <v>10</v>
      </c>
      <c r="D571" s="31">
        <v>102053.8</v>
      </c>
    </row>
    <row r="572" spans="2:4" ht="18.75" customHeight="1">
      <c r="B572" s="7" t="s">
        <v>11</v>
      </c>
      <c r="C572" s="33" t="s">
        <v>67</v>
      </c>
      <c r="D572" s="31">
        <v>158652.7</v>
      </c>
    </row>
    <row r="573" spans="2:4" ht="18.75" customHeight="1">
      <c r="B573" s="7" t="s">
        <v>12</v>
      </c>
      <c r="C573" s="33" t="s">
        <v>68</v>
      </c>
      <c r="D573" s="31">
        <v>16448.75</v>
      </c>
    </row>
    <row r="574" spans="2:4" ht="18.75" customHeight="1">
      <c r="B574" s="7" t="s">
        <v>13</v>
      </c>
      <c r="C574" s="33" t="s">
        <v>14</v>
      </c>
      <c r="D574" s="31">
        <v>16395.2</v>
      </c>
    </row>
    <row r="575" spans="2:4" ht="18.75" customHeight="1">
      <c r="B575" s="10" t="s">
        <v>15</v>
      </c>
      <c r="C575" s="33" t="s">
        <v>58</v>
      </c>
      <c r="D575" s="31">
        <v>30635.16</v>
      </c>
    </row>
    <row r="576" spans="2:4" ht="18.75" customHeight="1">
      <c r="B576" s="10" t="s">
        <v>17</v>
      </c>
      <c r="C576" s="33" t="s">
        <v>16</v>
      </c>
      <c r="D576" s="31">
        <v>26378.04</v>
      </c>
    </row>
    <row r="577" spans="1:4" ht="18.75" customHeight="1">
      <c r="A577" s="12"/>
      <c r="B577" s="10" t="s">
        <v>59</v>
      </c>
      <c r="C577" s="33" t="s">
        <v>18</v>
      </c>
      <c r="D577" s="31">
        <v>218401.54</v>
      </c>
    </row>
    <row r="578" spans="2:4" ht="19.5" customHeight="1">
      <c r="B578" s="6" t="s">
        <v>19</v>
      </c>
      <c r="C578" s="34" t="s">
        <v>33</v>
      </c>
      <c r="D578" s="28">
        <f>D579+D580+D581+D582+D583+D584+D585+D586+D587</f>
        <v>360042.87</v>
      </c>
    </row>
    <row r="579" spans="2:4" ht="18.75" customHeight="1">
      <c r="B579" s="7" t="s">
        <v>20</v>
      </c>
      <c r="C579" s="33" t="s">
        <v>21</v>
      </c>
      <c r="D579" s="31">
        <v>199257.4</v>
      </c>
    </row>
    <row r="580" spans="2:4" ht="18.75" customHeight="1">
      <c r="B580" s="10" t="s">
        <v>22</v>
      </c>
      <c r="C580" s="33" t="s">
        <v>38</v>
      </c>
      <c r="D580" s="31">
        <v>0</v>
      </c>
    </row>
    <row r="581" spans="2:4" ht="18.75" customHeight="1">
      <c r="B581" s="10" t="s">
        <v>23</v>
      </c>
      <c r="C581" s="33" t="s">
        <v>34</v>
      </c>
      <c r="D581" s="31">
        <v>0</v>
      </c>
    </row>
    <row r="582" spans="2:4" ht="18.75" customHeight="1">
      <c r="B582" s="10" t="s">
        <v>24</v>
      </c>
      <c r="C582" s="33" t="s">
        <v>69</v>
      </c>
      <c r="D582" s="31">
        <v>37154.06</v>
      </c>
    </row>
    <row r="583" spans="2:4" ht="18.75" customHeight="1">
      <c r="B583" s="10" t="s">
        <v>25</v>
      </c>
      <c r="C583" s="33" t="s">
        <v>70</v>
      </c>
      <c r="D583" s="31">
        <v>18640.56</v>
      </c>
    </row>
    <row r="584" spans="2:4" ht="18.75" customHeight="1">
      <c r="B584" s="10" t="s">
        <v>26</v>
      </c>
      <c r="C584" s="26" t="s">
        <v>35</v>
      </c>
      <c r="D584" s="31">
        <v>19598.74</v>
      </c>
    </row>
    <row r="585" spans="2:4" ht="18.75" customHeight="1">
      <c r="B585" s="10" t="s">
        <v>27</v>
      </c>
      <c r="C585" s="26" t="s">
        <v>56</v>
      </c>
      <c r="D585" s="31">
        <v>2767.32</v>
      </c>
    </row>
    <row r="586" spans="2:4" ht="18.75" customHeight="1">
      <c r="B586" s="10" t="s">
        <v>37</v>
      </c>
      <c r="C586" s="26" t="s">
        <v>57</v>
      </c>
      <c r="D586" s="31">
        <v>82624.79</v>
      </c>
    </row>
    <row r="587" spans="2:4" ht="18.75" customHeight="1">
      <c r="B587" s="10" t="s">
        <v>39</v>
      </c>
      <c r="C587" s="26" t="s">
        <v>40</v>
      </c>
      <c r="D587" s="31">
        <v>0</v>
      </c>
    </row>
    <row r="588" spans="2:4" ht="19.5" customHeight="1">
      <c r="B588" s="6" t="s">
        <v>28</v>
      </c>
      <c r="C588" s="24" t="s">
        <v>29</v>
      </c>
      <c r="D588" s="28">
        <v>130008.95</v>
      </c>
    </row>
    <row r="589" spans="2:4" ht="24.75" customHeight="1">
      <c r="B589" s="8"/>
      <c r="C589" s="27" t="s">
        <v>30</v>
      </c>
      <c r="D589" s="28">
        <f>D566+D569+D578+D588</f>
        <v>4279856.36</v>
      </c>
    </row>
    <row r="590" spans="2:4" ht="11.25">
      <c r="B590" s="6" t="s">
        <v>52</v>
      </c>
      <c r="C590" s="9" t="s">
        <v>53</v>
      </c>
      <c r="D590" s="13"/>
    </row>
    <row r="591" spans="2:4" ht="11.25">
      <c r="B591" s="8"/>
      <c r="C591" s="8" t="s">
        <v>54</v>
      </c>
      <c r="D591" s="11">
        <f>D590-D592</f>
        <v>-1377541.68</v>
      </c>
    </row>
    <row r="592" spans="2:4" ht="11.25">
      <c r="B592" s="8"/>
      <c r="C592" s="8" t="s">
        <v>55</v>
      </c>
      <c r="D592" s="11">
        <v>1377541.68</v>
      </c>
    </row>
    <row r="594" spans="2:3" s="47" customFormat="1" ht="18" customHeight="1">
      <c r="B594" s="50" t="s">
        <v>71</v>
      </c>
      <c r="C594" s="15"/>
    </row>
  </sheetData>
  <sheetProtection/>
  <mergeCells count="42">
    <mergeCell ref="B562:C562"/>
    <mergeCell ref="B560:C560"/>
    <mergeCell ref="B561:C561"/>
    <mergeCell ref="B517:C517"/>
    <mergeCell ref="B518:C518"/>
    <mergeCell ref="B516:C516"/>
    <mergeCell ref="B392:C392"/>
    <mergeCell ref="B393:C393"/>
    <mergeCell ref="B433:C433"/>
    <mergeCell ref="B434:C434"/>
    <mergeCell ref="B50:C50"/>
    <mergeCell ref="B139:C139"/>
    <mergeCell ref="B140:C140"/>
    <mergeCell ref="B93:C93"/>
    <mergeCell ref="B267:C267"/>
    <mergeCell ref="B476:C476"/>
    <mergeCell ref="B475:C475"/>
    <mergeCell ref="B474:C474"/>
    <mergeCell ref="B432:C432"/>
    <mergeCell ref="B184:C184"/>
    <mergeCell ref="B224:C224"/>
    <mergeCell ref="B225:C225"/>
    <mergeCell ref="B226:C226"/>
    <mergeCell ref="B265:C265"/>
    <mergeCell ref="B94:C94"/>
    <mergeCell ref="B266:C266"/>
    <mergeCell ref="B3:C3"/>
    <mergeCell ref="B4:C4"/>
    <mergeCell ref="B5:C5"/>
    <mergeCell ref="B92:C92"/>
    <mergeCell ref="B51:C51"/>
    <mergeCell ref="B52:C52"/>
    <mergeCell ref="B141:C141"/>
    <mergeCell ref="B182:C182"/>
    <mergeCell ref="B183:C183"/>
    <mergeCell ref="B351:C351"/>
    <mergeCell ref="B391:C391"/>
    <mergeCell ref="B349:C349"/>
    <mergeCell ref="B350:C350"/>
    <mergeCell ref="B308:C308"/>
    <mergeCell ref="B309:C309"/>
    <mergeCell ref="B310:C310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2015-03-11T06:39:31Z</cp:lastPrinted>
  <dcterms:modified xsi:type="dcterms:W3CDTF">2018-10-06T16:54:40Z</dcterms:modified>
  <cp:category/>
  <cp:version/>
  <cp:contentType/>
  <cp:contentStatus/>
</cp:coreProperties>
</file>